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京都府20260116\分析結果\"/>
    </mc:Choice>
  </mc:AlternateContent>
  <xr:revisionPtr revIDLastSave="0" documentId="13_ncr:1_{ECF24239-0E0E-46BD-A3B0-A210BF3D665D}" xr6:coauthVersionLast="47" xr6:coauthVersionMax="47" xr10:uidLastSave="{00000000-0000-0000-0000-000000000000}"/>
  <bookViews>
    <workbookView xWindow="-110" yWindow="-110" windowWidth="19420" windowHeight="10300" activeTab="1" xr2:uid="{CB90E247-BCBA-44D2-8FE3-0F68AC27F093}"/>
  </bookViews>
  <sheets>
    <sheet name="report" sheetId="2" r:id="rId1"/>
    <sheet name="全体" sheetId="3" r:id="rId2"/>
    <sheet name="学年ごと" sheetId="4" r:id="rId3"/>
    <sheet name="科目ごと" sheetId="5" r:id="rId4"/>
  </sheets>
  <definedNames>
    <definedName name="ExternalData_1" localSheetId="0" hidden="1">'report'!$A$1:$I$428</definedName>
  </definedNames>
  <calcPr calcId="191029"/>
  <pivotCaches>
    <pivotCache cacheId="3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9" i="4" l="1"/>
  <c r="D8" i="4"/>
  <c r="D7" i="4"/>
  <c r="D6" i="4"/>
  <c r="D5" i="4"/>
  <c r="D4" i="4"/>
  <c r="D6" i="5"/>
  <c r="D5" i="5"/>
  <c r="D4" i="5"/>
  <c r="C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01534D-6FD6-4EC0-87AE-1A9FC38681C0}" keepAlive="1" name="クエリ - report" description="ブック内の 'report' クエリへの接続です。" type="5" refreshedVersion="8" background="1" saveData="1">
    <dbPr connection="Provider=Microsoft.Mashup.OleDb.1;Data Source=$Workbook$;Location=report;Extended Properties=&quot;&quot;" command="SELECT * FROM [report]"/>
  </connection>
</connections>
</file>

<file path=xl/sharedStrings.xml><?xml version="1.0" encoding="utf-8"?>
<sst xmlns="http://schemas.openxmlformats.org/spreadsheetml/2006/main" count="1313" uniqueCount="348">
  <si>
    <t>Key</t>
  </si>
  <si>
    <t>科目</t>
  </si>
  <si>
    <t>学年</t>
  </si>
  <si>
    <t>testID</t>
  </si>
  <si>
    <t>テキスト文字数</t>
  </si>
  <si>
    <t>画像化文字数</t>
  </si>
  <si>
    <t>代替テキスト文字数</t>
  </si>
  <si>
    <t>文字の総数</t>
  </si>
  <si>
    <t>画像化文字数／文字の総数</t>
  </si>
  <si>
    <t>R7_国語</t>
  </si>
  <si>
    <t>中学校第１学年</t>
  </si>
  <si>
    <t>c1k_01-1_kj7a-00001_1750139689</t>
  </si>
  <si>
    <t>R7_算数・数学</t>
  </si>
  <si>
    <t>c1m_27_km7d-000005_1750142384</t>
  </si>
  <si>
    <t>c1m_28-2_km7d-000007_1750142397</t>
  </si>
  <si>
    <t>c1m_28-3_km7d-000008_1750142404</t>
  </si>
  <si>
    <t>c2m_14_km7b-000003_1750213267</t>
  </si>
  <si>
    <t>c2m_19_km7c-000004_1750213300</t>
  </si>
  <si>
    <t>c2m_20_c00000006230_1750213307</t>
  </si>
  <si>
    <t>c2m_22_km7c-000003_1750213320</t>
  </si>
  <si>
    <t>s6m_12_km6b-000004_1750221149</t>
  </si>
  <si>
    <t>s6m_22_km6c-000005_1750221215</t>
  </si>
  <si>
    <t>s6m_24_km6c-000004_1750221228</t>
  </si>
  <si>
    <t>s6m_30_km6d-000005_1750221268</t>
  </si>
  <si>
    <t>R7_英語</t>
  </si>
  <si>
    <t>中学校第３学年</t>
  </si>
  <si>
    <t>c3e_17_ke9w-00001_1750218452</t>
  </si>
  <si>
    <t>中学校第２学年</t>
  </si>
  <si>
    <t>c2m_09_km8a-000003_1750213234</t>
  </si>
  <si>
    <t>c2m_23_km8c-000004_1750213327</t>
  </si>
  <si>
    <t>c2m_25_km8d-000005_1750213340</t>
  </si>
  <si>
    <t>c3m_09_km8a-000008_1750215274</t>
  </si>
  <si>
    <t>c3m_13_km8b-000006_1750215300</t>
  </si>
  <si>
    <t>c3m_24_km8d-000006_1750215374</t>
  </si>
  <si>
    <t>c3m_25_km8d-000002_1750215381</t>
  </si>
  <si>
    <t>c3m_28-1_km8d-000003_1750215401</t>
  </si>
  <si>
    <t>c3m_28-2_km8d-000004_1750215407</t>
  </si>
  <si>
    <t>c3m_05_km9a-000003_1750215247</t>
  </si>
  <si>
    <t>c3m_10_km9a-000007_1750215280</t>
  </si>
  <si>
    <t>c3m_12_km9b-000004_1750215294</t>
  </si>
  <si>
    <t>c1m_23_km7c-000005_1750142357</t>
  </si>
  <si>
    <t>小学校第６学年</t>
  </si>
  <si>
    <t>s6k_16-4_kj6b-00004_1750219678</t>
  </si>
  <si>
    <t>s6k_16-3_kj6b-00003_1750219672</t>
  </si>
  <si>
    <t>s6k_16-2_kj6b-00002_1750219665</t>
  </si>
  <si>
    <t>小学校第５学年</t>
  </si>
  <si>
    <t>s6k_01-2_kj4a-00002_1750219491</t>
  </si>
  <si>
    <t>s6k_01-3_kj4a-00003_1750219498</t>
  </si>
  <si>
    <t>s6k_01-4-1_kj4a-00004_1750219504</t>
  </si>
  <si>
    <t>s6k_01-4-2_kj4a-00005_1750219511</t>
  </si>
  <si>
    <t>s6k_05_kj5g1-00001_1750219538</t>
  </si>
  <si>
    <t>s6k_10_kj5g3-00001_1750219571</t>
  </si>
  <si>
    <t>s6k_11-1_a00000005580_1750219578</t>
  </si>
  <si>
    <t>s6k_11-2_a00000005590_1750219585</t>
  </si>
  <si>
    <t>s6k_12_a00000004340_1750219591</t>
  </si>
  <si>
    <t>s6k_14-1_kj5g2-00002_1750219618</t>
  </si>
  <si>
    <t>s6k_14-2_kj5b-00001_1750219625</t>
  </si>
  <si>
    <t>s6k_01-1_kj4a-00001_1750219484</t>
  </si>
  <si>
    <t>s6k_13-1_kj6c-00001_1750219598</t>
  </si>
  <si>
    <t>s6k_13-2_kj6c-00002_1750219605</t>
  </si>
  <si>
    <t>s6k_13-3_kj6c-00003_1750219611</t>
  </si>
  <si>
    <t>s6k_15-1_kj6c-00004_1750219638</t>
  </si>
  <si>
    <t>s6k_15-2_kj6c-00005_1750219645</t>
  </si>
  <si>
    <t>s6k_15-3_kj6c-00006_1750219652</t>
  </si>
  <si>
    <t>s6k_16-1_kj6b-00001_1750219658</t>
  </si>
  <si>
    <t>c3m_14_km9b-000001_1750215307</t>
  </si>
  <si>
    <t>c3m_23_km9c-000005_1750215367</t>
  </si>
  <si>
    <t>s6m_27_km5d-000004_1750221248</t>
  </si>
  <si>
    <t>s6m_28_km6d-000002_1750221255</t>
  </si>
  <si>
    <t>s6m_29_km6d-000001_1750221261</t>
  </si>
  <si>
    <t>c2e_04_ke8l-00010_1750216149</t>
  </si>
  <si>
    <t>c2e_07-2_ke8r-00010_1750216195</t>
  </si>
  <si>
    <t>c2e_12-1_ke8r-000013_1750216249</t>
  </si>
  <si>
    <t>c2e_13-1_ke8r-00004_1750216262</t>
  </si>
  <si>
    <t>c2e_13-2_ke8r-00005_1750216269</t>
  </si>
  <si>
    <t>c2e_15-1_ke8r-00006_1750216282</t>
  </si>
  <si>
    <t>c2e_15-2_ke8r-00007_1750216289</t>
  </si>
  <si>
    <t>c3e_10-1_ke8r-00011_1750218359</t>
  </si>
  <si>
    <t>c3e_10-2_ke8r-00012_1750218365</t>
  </si>
  <si>
    <t>c3e_14_ke8r-00017_1750218426</t>
  </si>
  <si>
    <t>s6m_26_km6d-000004_1750221242</t>
  </si>
  <si>
    <t>c3e_14_ke8r-00018_1750218426</t>
  </si>
  <si>
    <t>c3e_03_ke9l-00006_1750218292</t>
  </si>
  <si>
    <t>c3e_04_ke9l-00007_1750218299</t>
  </si>
  <si>
    <t>c3e_06-1_ke9r-00010_1750218312</t>
  </si>
  <si>
    <t>c3e_06-2_ke9r-00011_1750218319</t>
  </si>
  <si>
    <t>c3e_07-1_ke9r-00012_1750218325</t>
  </si>
  <si>
    <t>c3e_13-1_ke9r-00004_1750218399</t>
  </si>
  <si>
    <t>c3e_13-2_ke9r-00005_1750218406</t>
  </si>
  <si>
    <t>c3e_13-3_ke9r-00006_1750218412</t>
  </si>
  <si>
    <t>c3e_13-4_ke9r-00007_1750218419</t>
  </si>
  <si>
    <t>c3e_15-1_ke9r-00008_1750218432</t>
  </si>
  <si>
    <t>c3e_15-2_ke9r-00009_1750218439</t>
  </si>
  <si>
    <t>c3e_01-2_ke9l-00002_1750218265</t>
  </si>
  <si>
    <t>c3m_29_km9d-000002_1750215414</t>
  </si>
  <si>
    <t>小学校第４学年</t>
  </si>
  <si>
    <t>s4m_07_km4a-000020_1750220327</t>
  </si>
  <si>
    <t>s4m_11_km4a-000006_1750220354</t>
  </si>
  <si>
    <t>s4m_14_km4b-000005_1750220374</t>
  </si>
  <si>
    <t>s4m_15_km4b-000006_1750220380</t>
  </si>
  <si>
    <t>s4m_18_km4b-000003_1750220401</t>
  </si>
  <si>
    <t>s4m_24_km4c-000008_1750220441</t>
  </si>
  <si>
    <t>s4m_27_km4d-000003_1750220460</t>
  </si>
  <si>
    <t>s4m_28_km4d-000004_1750220467</t>
  </si>
  <si>
    <t>s4m_29_km4d-000001_1750220474</t>
  </si>
  <si>
    <t>s5m_25_km4c-000010_1750220875</t>
  </si>
  <si>
    <t>s6m_23_km6c-000003_1750221222</t>
  </si>
  <si>
    <t>s5m_29_km4d-000002_1750220902</t>
  </si>
  <si>
    <t>s5m_12_km5a-000004_1750220789</t>
  </si>
  <si>
    <t>s5m_23_km5c-000002_1750220862</t>
  </si>
  <si>
    <t>s5m_27_km5d-000003_1750220888</t>
  </si>
  <si>
    <t>s5m_30_km5d-000001_1750220908</t>
  </si>
  <si>
    <t>s6m_11_km5a-000013_1750221143</t>
  </si>
  <si>
    <t>s6m_13_km5b-000005_1750221156</t>
  </si>
  <si>
    <t>s6m_20_km5c-000004_1750221202</t>
  </si>
  <si>
    <t>s5m_05_km5a-000003_1750220743</t>
  </si>
  <si>
    <t>s5k_16-4_kj4b-00004_1750220034</t>
  </si>
  <si>
    <t>c3e_17_ke9w-00002_1750218452</t>
  </si>
  <si>
    <t>s5k_16-2_kj4b-00002_1750220021</t>
  </si>
  <si>
    <t>c3k_01-5_kj8a-00005_1750140870</t>
  </si>
  <si>
    <t>c3k_01-4_kj8a-00004_1750140864</t>
  </si>
  <si>
    <t>c3k_01-3_kj8a-00003_1750140857</t>
  </si>
  <si>
    <t>c3k_01-2_kj8a-00002_1750140850</t>
  </si>
  <si>
    <t>c3k_01-1_kj8a-00001_1750140843</t>
  </si>
  <si>
    <t>c3k_15-4_kj8b-00004_1750141037</t>
  </si>
  <si>
    <t>c3k_04_kj9g1-00004_1750140890</t>
  </si>
  <si>
    <t>s5k_16-3_kj4b-00003_1750220028</t>
  </si>
  <si>
    <t>c3k_15-1_kj8b-00001_1750141017</t>
  </si>
  <si>
    <t>c3k_15-2_kj8b-00002_1750141024</t>
  </si>
  <si>
    <t>c2k_14-3_kj7b-00003_1750140445</t>
  </si>
  <si>
    <t>c3k_08-1_kj9g3-00002_1750140917</t>
  </si>
  <si>
    <t>c3k_09_kj9g2-00001_1750140930</t>
  </si>
  <si>
    <t>c3k_14-4_a00000007420_1750141010</t>
  </si>
  <si>
    <t>c3k_14-3_a00000007400_1750141004</t>
  </si>
  <si>
    <t>c3k_14-2_a00000007390_1750140997</t>
  </si>
  <si>
    <t>c3k_14-1_a00000007380_1750140990</t>
  </si>
  <si>
    <t>c3k_08-2_kj9g3-00003_1750140924</t>
  </si>
  <si>
    <t>c3k_13-3_kj9c-00003_1750140984</t>
  </si>
  <si>
    <t>c3k_13-1_kj9c-00001_1750140970</t>
  </si>
  <si>
    <t>c3k_12-2_a00000006400_1750140964</t>
  </si>
  <si>
    <t>c3k_12-1_a00000006390_1750140957</t>
  </si>
  <si>
    <t>c3k_11-2_kj9b-00002_1750140950</t>
  </si>
  <si>
    <t>c3k_11-1_kj9b-00001_1750140944</t>
  </si>
  <si>
    <t>c3k_10_kj9g2-00002_1750140937</t>
  </si>
  <si>
    <t>c3k_13-2_kj9c-00002_1750140977</t>
  </si>
  <si>
    <t>c2k_14-2_kj7b-00002_1750140438</t>
  </si>
  <si>
    <t>c2k_14-1_kj7b-00001_1750140431</t>
  </si>
  <si>
    <t>c2k_13-3_kj8c-00003_1750140425</t>
  </si>
  <si>
    <t>c2k_09-2_kj7a-00007_1750140364</t>
  </si>
  <si>
    <t>c2k_09-1_kj7a-00006_1750140358</t>
  </si>
  <si>
    <t>c1k_13-3_a00000002250_1750139836</t>
  </si>
  <si>
    <t>c1k_13-2_a00000002220_1750139830</t>
  </si>
  <si>
    <t>c1k_13-1_a00000002210_1750139823</t>
  </si>
  <si>
    <t>c1k_12-3_kj7c-00003_1750139816</t>
  </si>
  <si>
    <t>c2k_09-3_kj7a-00008_1750140371</t>
  </si>
  <si>
    <t>c1k_12-2_kj7c-00002_1750139810</t>
  </si>
  <si>
    <t>c1k_11_kj7g3-00003_1750139796</t>
  </si>
  <si>
    <t>c1k_10_kj7g3-00002_1750139790</t>
  </si>
  <si>
    <t>c1k_01-5_kj7a-00005_1750139716</t>
  </si>
  <si>
    <t>c1k_01-4_kj7a-00004_1750139709</t>
  </si>
  <si>
    <t>c1k_01-3_kj7a-00003_1750139703</t>
  </si>
  <si>
    <t>c1k_01-2_kj7a-00002_1750139696</t>
  </si>
  <si>
    <t>c1k_12-1_kj7c-00001_1750139803</t>
  </si>
  <si>
    <t>c2k_10_kj8g2-00001_1750140378</t>
  </si>
  <si>
    <t>c2k_13-2_kj8c-00002_1750140418</t>
  </si>
  <si>
    <t>c2k_13-1_kj8c-00001_1750140411</t>
  </si>
  <si>
    <t>c2k_12-3_kj8c-00006_1750140405</t>
  </si>
  <si>
    <t>c2k_12-2_kj8c-00005_1750140398</t>
  </si>
  <si>
    <t>c2k_12-1_kj8c-00004_1750140391</t>
  </si>
  <si>
    <t>c2k_11_kj8g3-00001_1750140385</t>
  </si>
  <si>
    <t>c3k_15-3_kj8b-00003_1750141030</t>
  </si>
  <si>
    <t>s4k_12-2_a00000005390_1750218818</t>
  </si>
  <si>
    <t>s4k_12-1_a00000005380_1750218811</t>
  </si>
  <si>
    <t>s4k_16-1_kj4c-00003_1750218868</t>
  </si>
  <si>
    <t>s4k_13-1_kj4b-00005_1750218826</t>
  </si>
  <si>
    <t>s5k_03_kj4g1-00004_1750219879</t>
  </si>
  <si>
    <t>s4k_13-2_kj4b-00006_1750218834</t>
  </si>
  <si>
    <t>s5k_06_a00000001030_1750219901</t>
  </si>
  <si>
    <t>s4k_14-1_a00000004170_1750218841</t>
  </si>
  <si>
    <t>s4k_15-2_kj4c-00002_1750218861</t>
  </si>
  <si>
    <t>s4k_15-1_kj4c-00001_1750218855</t>
  </si>
  <si>
    <t>s4k_14-2_a00000004180_1750218848</t>
  </si>
  <si>
    <t>s4k_16-2_kj4c-00004_1750218875</t>
  </si>
  <si>
    <t>s4k_16-3_kj4c-00005_1750218881</t>
  </si>
  <si>
    <t>s4k_02_kj4g1-00003_1750218744</t>
  </si>
  <si>
    <t>s5k_16-1_kj4b-00001_1750220014</t>
  </si>
  <si>
    <t>s5k_15-3_kj5c-00006_1750220008</t>
  </si>
  <si>
    <t>s5k_15-2_kj5c-00005_1750220001</t>
  </si>
  <si>
    <t>s5k_15-1_kj5c-00004_1750219995</t>
  </si>
  <si>
    <t>s5k_13-3_kj5c-00003_1750219968</t>
  </si>
  <si>
    <t>s5k_13-2_kj5c-00002_1750219962</t>
  </si>
  <si>
    <t>s4k_03_kj4g1-00001_1750218751</t>
  </si>
  <si>
    <t>s5k_13-1_kj5c-00001_1750219955</t>
  </si>
  <si>
    <t>s6k_04_a00000003500_1750219531</t>
  </si>
  <si>
    <t>c2k_07_a00000006050_1750140344</t>
  </si>
  <si>
    <t>c2k_05_a00000002200_1750140331</t>
  </si>
  <si>
    <t>s6k_03_a00000002270_1750219524</t>
  </si>
  <si>
    <t>s6m_21_km5c-000001_1750221209</t>
  </si>
  <si>
    <t>s6m_19_km6b-000003_1750221195</t>
  </si>
  <si>
    <t>s6m_25_km5c-000003_1750221235</t>
  </si>
  <si>
    <t>c2k_04_kj7g1-00003_1750140324</t>
  </si>
  <si>
    <t>c2k_03_kj7g1-00002_1750140318</t>
  </si>
  <si>
    <t>c2k_08_kj8g1-00001_1750140351</t>
  </si>
  <si>
    <t>c2k_06_kj8g1-00002_1750140338</t>
  </si>
  <si>
    <t>s6m_18_km6b-000002_1750221189</t>
  </si>
  <si>
    <t>s6k_07_a00000001680_1750219551</t>
  </si>
  <si>
    <t>s6m_16_km5b-000004_1750221176</t>
  </si>
  <si>
    <t>s6k_09_kj6g3-00001_1750219564</t>
  </si>
  <si>
    <t>s6m_01_km5a-000006_1750221077</t>
  </si>
  <si>
    <t>s6m_02_km6a-000010_1750221083</t>
  </si>
  <si>
    <t>s6m_03_km6a-000001_1750221090</t>
  </si>
  <si>
    <t>s6m_04_km6a-000002_1750221096</t>
  </si>
  <si>
    <t>s6m_05_km5a-000008_1750221103</t>
  </si>
  <si>
    <t>s6m_17_km6b-000001_1750221182</t>
  </si>
  <si>
    <t>s6m_06_km6a-000004_1750221110</t>
  </si>
  <si>
    <t>s6m_08_km6a-000009_1750221123</t>
  </si>
  <si>
    <t>s6m_09_km6a-000005_1750221129</t>
  </si>
  <si>
    <t>s6m_10_km6a-000006_1750221136</t>
  </si>
  <si>
    <t>s6k_08_kj5g2-00001_1750219558</t>
  </si>
  <si>
    <t>c2e_01-1_ke8l-00001_1750216095</t>
  </si>
  <si>
    <t>s6k_06_kj6g1-00001_1750219544</t>
  </si>
  <si>
    <t>s6m_14_km6b-000005_1750221162</t>
  </si>
  <si>
    <t>s6m_15_km6b-000008_1750221169</t>
  </si>
  <si>
    <t>s6m_07_km6a-000008_1750221116</t>
  </si>
  <si>
    <t>c2e_01-2_ke8l-00002_1750216102</t>
  </si>
  <si>
    <t>c2e_05_ke8l-00011_1750216155</t>
  </si>
  <si>
    <t>c2e_02-1_ke8l-00004_1750216115</t>
  </si>
  <si>
    <t>c3e_01-1_ke9l-00001_1750218259</t>
  </si>
  <si>
    <t>c3e_02-1_ke9l-00003_1750218272</t>
  </si>
  <si>
    <t>c3e_02-2_ke9l-00004_1750218279</t>
  </si>
  <si>
    <t>c3e_02-3_ke9l-00005_1750218285</t>
  </si>
  <si>
    <t>c3e_05_ke9l-00008_1750218305</t>
  </si>
  <si>
    <t>s5k_04_a00000006650_1750219886</t>
  </si>
  <si>
    <t>s5k_07_a00000001010_1750219909</t>
  </si>
  <si>
    <t>c3e_07-2_ke9r-00013_1750218332</t>
  </si>
  <si>
    <t>c3e_08-1_ke9r-00002_1750218339</t>
  </si>
  <si>
    <t>c3e_08-2_ke9r-00003_1750218345</t>
  </si>
  <si>
    <t>c3e_09_ke9r-00014_1750218352</t>
  </si>
  <si>
    <t>s5k_10_kj5g3-00002_1750219929</t>
  </si>
  <si>
    <t>c3e_11-1_ke9w-00005_1750218372</t>
  </si>
  <si>
    <t>c3e_11-2_ke9w-00006_1750218379</t>
  </si>
  <si>
    <t>c3e_12-1_ke9w-00003_1750218385</t>
  </si>
  <si>
    <t>c3e_12-2_ke9w-00004_1750218392</t>
  </si>
  <si>
    <t>c3e_16_ke8r-00008_1750218446</t>
  </si>
  <si>
    <t>s6k_14-3_kj5b-00002_1750219631</t>
  </si>
  <si>
    <t>s5k_02_a00000004230_1750219872</t>
  </si>
  <si>
    <t>c2e_17_ke8w-00002_1750216302</t>
  </si>
  <si>
    <t>c2e_02-2_ke8l-00005_1750216122</t>
  </si>
  <si>
    <t>c2e_02-3_ke8l-00006_1750216129</t>
  </si>
  <si>
    <t>c2e_02-4_ke8l-00007_1750216135</t>
  </si>
  <si>
    <t>c2e_03_ke8l-00008_1750216142</t>
  </si>
  <si>
    <t>c2e_03_ke8l-00009_1750216142</t>
  </si>
  <si>
    <t>s6k_02_a00000005620_1750219518</t>
  </si>
  <si>
    <t>c2e_06-1_ke8r-00015_1750216162</t>
  </si>
  <si>
    <t>c2e_06-2_ke8r-00002_1750216169</t>
  </si>
  <si>
    <t>c2e_06-3_ke8r-00003_1750216175</t>
  </si>
  <si>
    <t>c2e_06-4_ke8r-00001_1750216182</t>
  </si>
  <si>
    <t>c2e_01-3_ke8l-00003_1750216109</t>
  </si>
  <si>
    <t>c2e_07-1_ke8r-00009_1750216189</t>
  </si>
  <si>
    <t>c2e_08_ke8r-00016_1750216202</t>
  </si>
  <si>
    <t>c2e_10-1_ke8w-00005_1750216222</t>
  </si>
  <si>
    <t>c2e_10-2_ke8w-00006_1750216229</t>
  </si>
  <si>
    <t>c2e_11-1_ke8w-00003_1750216235</t>
  </si>
  <si>
    <t>c2e_11-2_ke8w-00004_1750216242</t>
  </si>
  <si>
    <t>c2e_12-2_ke8r-000014_1750216256</t>
  </si>
  <si>
    <t>c2e_17_ke8w-00001_1750216302</t>
  </si>
  <si>
    <t>s5m_26_km5d-000002_1750220882</t>
  </si>
  <si>
    <t>c2m_11_km7b-000004_1750213247</t>
  </si>
  <si>
    <t>c2m_08_km7a-000003_1750213227</t>
  </si>
  <si>
    <t>c2m_04_km7a-000008_1750213200</t>
  </si>
  <si>
    <t>s4k_09_kj4g2-00001_1750218791</t>
  </si>
  <si>
    <t>c3m_01_km9a-000008_1750215220</t>
  </si>
  <si>
    <t>c3m_02_km8a-000005_1750215227</t>
  </si>
  <si>
    <t>c3m_03_km9a-000005_1750215234</t>
  </si>
  <si>
    <t>c3m_04_km9a-000009_1750215240</t>
  </si>
  <si>
    <t>s4k_10_kj4g3-00002_1750218797</t>
  </si>
  <si>
    <t>c3m_06_km8a-000006_1750215254</t>
  </si>
  <si>
    <t>c3m_07_km9a-000010_1750215260</t>
  </si>
  <si>
    <t>c3m_08_km9a-000006_1750215267</t>
  </si>
  <si>
    <t>s4k_11_kj4g3-00003_1750218804</t>
  </si>
  <si>
    <t>c3k_07_kj9g3-00001_1750140910</t>
  </si>
  <si>
    <t>c3m_11_km9b-000003_1750215287</t>
  </si>
  <si>
    <t>c3k_06_kj9g1-00006_1750140904</t>
  </si>
  <si>
    <t>c3k_05_kj9g1-00005_1750140897</t>
  </si>
  <si>
    <t>c1m_25_km7d-000003_1750142370</t>
  </si>
  <si>
    <t>c3m_15_km9b-000005_1750215314</t>
  </si>
  <si>
    <t>c3m_16_km8b-000003_1750215321</t>
  </si>
  <si>
    <t>c3m_17_km8b-000004_1750215327</t>
  </si>
  <si>
    <t>c3m_18_km9c-000007_1750215334</t>
  </si>
  <si>
    <t>c2m_15_km7b-000005_1750213274</t>
  </si>
  <si>
    <t>c2m_01_km8a-000004_1750213181</t>
  </si>
  <si>
    <t>c2m_03_km8a-000007_1750213194</t>
  </si>
  <si>
    <t>c2m_12_km8b-000002_1750213254</t>
  </si>
  <si>
    <t>c2m_17_km8c-000001_1750213287</t>
  </si>
  <si>
    <t>c2m_18_km8c-000002_1750213294</t>
  </si>
  <si>
    <t>c2m_24_km7d-000004_1750213334</t>
  </si>
  <si>
    <t>c2m_21_km8c-000005_1750213314</t>
  </si>
  <si>
    <t>s4k_04_kj4g1-00002_1750218757</t>
  </si>
  <si>
    <t>s4k_05_kj4g3-00001_1750218764</t>
  </si>
  <si>
    <t>c2m_28_km7d-000006_1750213360</t>
  </si>
  <si>
    <t>s4k_06_a00000006450_1750218771</t>
  </si>
  <si>
    <t>c3m_19_km9c-000002_1750215341</t>
  </si>
  <si>
    <t>c3m_20_km9c-000003_1750215347</t>
  </si>
  <si>
    <t>c3m_21_km9c-000006_1750215354</t>
  </si>
  <si>
    <t>s5m_10_km4a-000013_1750220776</t>
  </si>
  <si>
    <t>s5m_11_km4a-000012_1750220783</t>
  </si>
  <si>
    <t>s5m_17_km4b-000004_1750220822</t>
  </si>
  <si>
    <t>s5m_20_km4c-000002_1750220842</t>
  </si>
  <si>
    <t>s5m_21_km4c-000003_1750220849</t>
  </si>
  <si>
    <t>s5m_01_km5a-000010_1750220717</t>
  </si>
  <si>
    <t>s5m_03_km5a-000011_1750220730</t>
  </si>
  <si>
    <t>s5m_04_km5a-000012_1750220737</t>
  </si>
  <si>
    <t>s5m_08_km4a-000011_1750220763</t>
  </si>
  <si>
    <t>s5m_09_c00000004220_1750220770</t>
  </si>
  <si>
    <t>s5m_15_km5b-000003_1750220809</t>
  </si>
  <si>
    <t>s5m_16_km5b-000001_1750220816</t>
  </si>
  <si>
    <t>s5m_18_km5b-000002_1750220829</t>
  </si>
  <si>
    <t>s4m_25_km4c-000009_1750220447</t>
  </si>
  <si>
    <t>s4m_21_km4c-000001_1750220421</t>
  </si>
  <si>
    <t>c3m_22_km9c-000008_1750215361</t>
  </si>
  <si>
    <t>c3k_03_kj9g1-00003_1750140884</t>
  </si>
  <si>
    <t>c3k_02_kj9g1-00002_1750140877</t>
  </si>
  <si>
    <t>c3m_26_km9d-000001_1750215387</t>
  </si>
  <si>
    <t>c3m_27_km9d-000003_1750215394</t>
  </si>
  <si>
    <t>c1m_18_km7c-000001_1750142324</t>
  </si>
  <si>
    <t>c1m_14_km7b-000002_1750142297</t>
  </si>
  <si>
    <t>c1m_06_km7a-000004_1750142244</t>
  </si>
  <si>
    <t>s4m_01_km4a-000014_1750220288</t>
  </si>
  <si>
    <t>s4m_02_km4a-000015_1750220294</t>
  </si>
  <si>
    <t>s4m_03_km4a-000016_1750220301</t>
  </si>
  <si>
    <t>s4m_05_km4a-000018_1750220314</t>
  </si>
  <si>
    <t>s4m_06_km4a-000019_1750220321</t>
  </si>
  <si>
    <t>c1m_05_km7a-000002_1750142237</t>
  </si>
  <si>
    <t>s4m_13_km4a-000005_1750220367</t>
  </si>
  <si>
    <t>c1m_02_km7a-000007_1750142217</t>
  </si>
  <si>
    <t>c1m_01_km7a-000001_1750142210</t>
  </si>
  <si>
    <t>s4m_16_km4b-000001_1750220387</t>
  </si>
  <si>
    <t>s4m_17_km4b-000002_1750220393</t>
  </si>
  <si>
    <t>s4m_20_km4c-000007_1750220414</t>
  </si>
  <si>
    <t>s4m_04_km4a-000017_1750220307</t>
  </si>
  <si>
    <t>c2m_05_km8a-000002_1750213207</t>
  </si>
  <si>
    <t>合計 / 文字の総数</t>
  </si>
  <si>
    <t>合計 / 画像化文字数</t>
  </si>
  <si>
    <t>行ラベル</t>
  </si>
  <si>
    <t>総計</t>
  </si>
  <si>
    <t>文字の画像化率</t>
    <rPh sb="0" eb="2">
      <t>モジ</t>
    </rPh>
    <rPh sb="3" eb="6">
      <t>ガゾウカ</t>
    </rPh>
    <rPh sb="6" eb="7">
      <t>リツ</t>
    </rPh>
    <phoneticPr fontId="1"/>
  </si>
  <si>
    <t>文字の画像化率
(全問題を通算した値）</t>
    <rPh sb="0" eb="2">
      <t>モジ</t>
    </rPh>
    <rPh sb="3" eb="6">
      <t>ガゾウカ</t>
    </rPh>
    <rPh sb="6" eb="7">
      <t>リツ</t>
    </rPh>
    <rPh sb="9" eb="10">
      <t>ゼン</t>
    </rPh>
    <rPh sb="10" eb="12">
      <t>モンダイ</t>
    </rPh>
    <rPh sb="13" eb="15">
      <t>ツウサン</t>
    </rPh>
    <rPh sb="17" eb="18">
      <t>アタイ</t>
    </rPh>
    <phoneticPr fontId="1"/>
  </si>
  <si>
    <t>文字の画像化率
（中央値）</t>
    <rPh sb="0" eb="2">
      <t>モジ</t>
    </rPh>
    <rPh sb="3" eb="6">
      <t>ガゾウカ</t>
    </rPh>
    <rPh sb="6" eb="7">
      <t>リツ</t>
    </rPh>
    <rPh sb="9" eb="11">
      <t>チュウオウ</t>
    </rPh>
    <rPh sb="11" eb="12">
      <t>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</si>
</sst>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 "/>
    <numFmt numFmtId="178" formatCode="0.0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5">
    <dxf>
      <numFmt numFmtId="176" formatCode="0.0_ "/>
    </dxf>
    <dxf>
      <numFmt numFmtId="177" formatCode="0_ 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0F9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koto Murata" refreshedDate="46260.178488888887" createdVersion="8" refreshedVersion="8" minRefreshableVersion="3" recordCount="427" xr:uid="{18311FB7-A7C2-42EF-A37E-380157733571}">
  <cacheSource type="worksheet">
    <worksheetSource name="report"/>
  </cacheSource>
  <cacheFields count="9">
    <cacheField name="Key" numFmtId="0">
      <sharedItems containsSemiMixedTypes="0" containsString="0" containsNumber="1" containsInteger="1" minValue="0" maxValue="426"/>
    </cacheField>
    <cacheField name="科目" numFmtId="0">
      <sharedItems count="3">
        <s v="R7_国語"/>
        <s v="R7_英語"/>
        <s v="R7_算数・数学"/>
      </sharedItems>
    </cacheField>
    <cacheField name="学年" numFmtId="0">
      <sharedItems count="6">
        <s v="中学校第１学年"/>
        <s v="小学校第６学年"/>
        <s v="中学校第２学年"/>
        <s v="小学校第５学年"/>
        <s v="小学校第４学年"/>
        <s v="中学校第３学年"/>
      </sharedItems>
    </cacheField>
    <cacheField name="testID" numFmtId="0">
      <sharedItems/>
    </cacheField>
    <cacheField name="テキスト文字数" numFmtId="0">
      <sharedItems containsSemiMixedTypes="0" containsString="0" containsNumber="1" containsInteger="1" minValue="22" maxValue="768"/>
    </cacheField>
    <cacheField name="画像化文字数" numFmtId="0">
      <sharedItems containsSemiMixedTypes="0" containsString="0" containsNumber="1" containsInteger="1" minValue="19" maxValue="3867"/>
    </cacheField>
    <cacheField name="代替テキスト文字数" numFmtId="0">
      <sharedItems containsSemiMixedTypes="0" containsString="0" containsNumber="1" containsInteger="1" minValue="0" maxValue="130"/>
    </cacheField>
    <cacheField name="文字の総数" numFmtId="177">
      <sharedItems containsSemiMixedTypes="0" containsString="0" containsNumber="1" containsInteger="1" minValue="43" maxValue="4204"/>
    </cacheField>
    <cacheField name="画像化文字数／文字の総数" numFmtId="176">
      <sharedItems containsSemiMixedTypes="0" containsString="0" containsNumber="1" minValue="0.20317460317460317" maxValue="0.941647597254004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7">
  <r>
    <n v="11"/>
    <x v="0"/>
    <x v="0"/>
    <s v="c1k_13-2_a00000002220_1750139830"/>
    <n v="102"/>
    <n v="1646"/>
    <n v="14"/>
    <n v="1748"/>
    <n v="0.9416475972540046"/>
  </r>
  <r>
    <n v="175"/>
    <x v="0"/>
    <x v="1"/>
    <s v="s6k_15-3_kj6c-00006_1750219652"/>
    <n v="169"/>
    <n v="2014"/>
    <n v="52"/>
    <n v="2183"/>
    <n v="0.92258360054970223"/>
  </r>
  <r>
    <n v="12"/>
    <x v="0"/>
    <x v="0"/>
    <s v="c1k_13-3_a00000002250_1750139836"/>
    <n v="337"/>
    <n v="3867"/>
    <n v="7"/>
    <n v="4204"/>
    <n v="0.91983824928639391"/>
  </r>
  <r>
    <n v="45"/>
    <x v="0"/>
    <x v="2"/>
    <s v="c2k_13-2_kj8c-00002_1750140418"/>
    <n v="145"/>
    <n v="1398"/>
    <n v="17"/>
    <n v="1543"/>
    <n v="0.90602721970187949"/>
  </r>
  <r>
    <n v="10"/>
    <x v="0"/>
    <x v="0"/>
    <s v="c1k_13-1_a00000002210_1750139823"/>
    <n v="177"/>
    <n v="1683"/>
    <n v="0"/>
    <n v="1860"/>
    <n v="0.90483870967741931"/>
  </r>
  <r>
    <n v="174"/>
    <x v="0"/>
    <x v="1"/>
    <s v="s6k_15-2_kj6c-00005_1750219645"/>
    <n v="174"/>
    <n v="1653"/>
    <n v="0"/>
    <n v="1827"/>
    <n v="0.90476190476190477"/>
  </r>
  <r>
    <n v="130"/>
    <x v="0"/>
    <x v="3"/>
    <s v="s5k_15-2_kj5c-00005_1750220001"/>
    <n v="187"/>
    <n v="1695"/>
    <n v="0"/>
    <n v="1882"/>
    <n v="0.90063761955366628"/>
  </r>
  <r>
    <n v="43"/>
    <x v="0"/>
    <x v="2"/>
    <s v="c2k_12-3_kj8c-00006_1750140405"/>
    <n v="161"/>
    <n v="1399"/>
    <n v="53"/>
    <n v="1560"/>
    <n v="0.89679487179487183"/>
  </r>
  <r>
    <n v="173"/>
    <x v="0"/>
    <x v="1"/>
    <s v="s6k_15-1_kj6c-00004_1750219638"/>
    <n v="197"/>
    <n v="1657"/>
    <n v="5"/>
    <n v="1854"/>
    <n v="0.89374325782092767"/>
  </r>
  <r>
    <n v="104"/>
    <x v="0"/>
    <x v="4"/>
    <s v="s4k_15-1_kj4c-00001_1750218855"/>
    <n v="191"/>
    <n v="1505"/>
    <n v="87"/>
    <n v="1696"/>
    <n v="0.88738207547169812"/>
  </r>
  <r>
    <n v="82"/>
    <x v="0"/>
    <x v="5"/>
    <s v="c3k_14-1_a00000007380_1750140990"/>
    <n v="198"/>
    <n v="1512"/>
    <n v="5"/>
    <n v="1710"/>
    <n v="0.88421052631578945"/>
  </r>
  <r>
    <n v="7"/>
    <x v="0"/>
    <x v="0"/>
    <s v="c1k_12-1_kj7c-00001_1750139803"/>
    <n v="225"/>
    <n v="1596"/>
    <n v="28"/>
    <n v="1821"/>
    <n v="0.87644151565074135"/>
  </r>
  <r>
    <n v="46"/>
    <x v="0"/>
    <x v="2"/>
    <s v="c2k_13-3_kj8c-00003_1750140425"/>
    <n v="202"/>
    <n v="1426"/>
    <n v="19"/>
    <n v="1628"/>
    <n v="0.87592137592137587"/>
  </r>
  <r>
    <n v="168"/>
    <x v="0"/>
    <x v="1"/>
    <s v="s6k_13-2_kj6c-00002_1750219605"/>
    <n v="245"/>
    <n v="1691"/>
    <n v="13"/>
    <n v="1936"/>
    <n v="0.87345041322314054"/>
  </r>
  <r>
    <n v="129"/>
    <x v="0"/>
    <x v="3"/>
    <s v="s5k_15-1_kj5c-00004_1750219995"/>
    <n v="269"/>
    <n v="1793"/>
    <n v="5"/>
    <n v="2062"/>
    <n v="0.86954413191076629"/>
  </r>
  <r>
    <n v="9"/>
    <x v="0"/>
    <x v="0"/>
    <s v="c1k_12-3_kj7c-00003_1750139816"/>
    <n v="242"/>
    <n v="1613"/>
    <n v="28"/>
    <n v="1855"/>
    <n v="0.86954177897574125"/>
  </r>
  <r>
    <n v="131"/>
    <x v="0"/>
    <x v="3"/>
    <s v="s5k_15-3_kj5c-00006_1750220008"/>
    <n v="306"/>
    <n v="2039"/>
    <n v="5"/>
    <n v="2345"/>
    <n v="0.86950959488272916"/>
  </r>
  <r>
    <n v="83"/>
    <x v="0"/>
    <x v="5"/>
    <s v="c3k_14-2_a00000007390_1750140997"/>
    <n v="228"/>
    <n v="1493"/>
    <n v="5"/>
    <n v="1721"/>
    <n v="0.8675188843695526"/>
  </r>
  <r>
    <n v="8"/>
    <x v="0"/>
    <x v="0"/>
    <s v="c1k_12-2_kj7c-00002_1750139810"/>
    <n v="251"/>
    <n v="1621"/>
    <n v="28"/>
    <n v="1872"/>
    <n v="0.86591880341880345"/>
  </r>
  <r>
    <n v="55"/>
    <x v="0"/>
    <x v="2"/>
    <s v="c3k_15-1_kj8b-00001_1750141017"/>
    <n v="273"/>
    <n v="1687"/>
    <n v="20"/>
    <n v="1960"/>
    <n v="0.86071428571428577"/>
  </r>
  <r>
    <n v="86"/>
    <x v="0"/>
    <x v="5"/>
    <s v="c3k_15-1_kj8b-00001_1750141017"/>
    <n v="273"/>
    <n v="1687"/>
    <n v="20"/>
    <n v="1960"/>
    <n v="0.86071428571428577"/>
  </r>
  <r>
    <n v="42"/>
    <x v="0"/>
    <x v="2"/>
    <s v="c2k_12-2_kj8c-00005_1750140398"/>
    <n v="232"/>
    <n v="1389"/>
    <n v="29"/>
    <n v="1621"/>
    <n v="0.85687847008019746"/>
  </r>
  <r>
    <n v="105"/>
    <x v="0"/>
    <x v="4"/>
    <s v="s4k_15-2_kj4c-00002_1750218861"/>
    <n v="236"/>
    <n v="1406"/>
    <n v="20"/>
    <n v="1642"/>
    <n v="0.85627283800243603"/>
  </r>
  <r>
    <n v="56"/>
    <x v="0"/>
    <x v="2"/>
    <s v="c3k_15-2_kj8b-00002_1750141024"/>
    <n v="287"/>
    <n v="1708"/>
    <n v="34"/>
    <n v="1995"/>
    <n v="0.85614035087719298"/>
  </r>
  <r>
    <n v="87"/>
    <x v="0"/>
    <x v="5"/>
    <s v="c3k_15-2_kj8b-00002_1750141024"/>
    <n v="287"/>
    <n v="1708"/>
    <n v="34"/>
    <n v="1995"/>
    <n v="0.85614035087719298"/>
  </r>
  <r>
    <n v="80"/>
    <x v="0"/>
    <x v="5"/>
    <s v="c3k_13-2_kj9c-00002_1750140977"/>
    <n v="250"/>
    <n v="1459"/>
    <n v="49"/>
    <n v="1709"/>
    <n v="0.85371562317144534"/>
  </r>
  <r>
    <n v="417"/>
    <x v="1"/>
    <x v="5"/>
    <s v="c3e_13-2_ke9r-00005_1750218406"/>
    <n v="208"/>
    <n v="1161"/>
    <n v="9"/>
    <n v="1369"/>
    <n v="0.8480642804967129"/>
  </r>
  <r>
    <n v="18"/>
    <x v="0"/>
    <x v="0"/>
    <s v="c2k_10_kj8g2-00001_1750140378"/>
    <n v="288"/>
    <n v="1606"/>
    <n v="4"/>
    <n v="1894"/>
    <n v="0.84794086589229145"/>
  </r>
  <r>
    <n v="39"/>
    <x v="0"/>
    <x v="2"/>
    <s v="c2k_10_kj8g2-00001_1750140378"/>
    <n v="288"/>
    <n v="1606"/>
    <n v="4"/>
    <n v="1894"/>
    <n v="0.84794086589229145"/>
  </r>
  <r>
    <n v="416"/>
    <x v="1"/>
    <x v="5"/>
    <s v="c3e_13-1_ke9r-00004_1750218399"/>
    <n v="217"/>
    <n v="1168"/>
    <n v="4"/>
    <n v="1385"/>
    <n v="0.84332129963898916"/>
  </r>
  <r>
    <n v="88"/>
    <x v="0"/>
    <x v="5"/>
    <s v="c3k_15-3_kj8b-00003_1750141030"/>
    <n v="332"/>
    <n v="1744"/>
    <n v="20"/>
    <n v="2076"/>
    <n v="0.84007707129094411"/>
  </r>
  <r>
    <n v="57"/>
    <x v="0"/>
    <x v="2"/>
    <s v="c3k_15-3_kj8b-00003_1750141030"/>
    <n v="332"/>
    <n v="1744"/>
    <n v="20"/>
    <n v="2076"/>
    <n v="0.84007707129094411"/>
  </r>
  <r>
    <n v="81"/>
    <x v="0"/>
    <x v="5"/>
    <s v="c3k_13-3_kj9c-00003_1750140984"/>
    <n v="243"/>
    <n v="1275"/>
    <n v="16"/>
    <n v="1518"/>
    <n v="0.83992094861660083"/>
  </r>
  <r>
    <n v="126"/>
    <x v="0"/>
    <x v="3"/>
    <s v="s5k_13-1_kj5c-00001_1750219955"/>
    <n v="292"/>
    <n v="1498"/>
    <n v="10"/>
    <n v="1790"/>
    <n v="0.83687150837988822"/>
  </r>
  <r>
    <n v="127"/>
    <x v="0"/>
    <x v="3"/>
    <s v="s5k_13-2_kj5c-00002_1750219962"/>
    <n v="303"/>
    <n v="1508"/>
    <n v="33"/>
    <n v="1811"/>
    <n v="0.8326891220320265"/>
  </r>
  <r>
    <n v="167"/>
    <x v="0"/>
    <x v="1"/>
    <s v="s6k_13-1_kj6c-00001_1750219598"/>
    <n v="346"/>
    <n v="1709"/>
    <n v="10"/>
    <n v="2055"/>
    <n v="0.83163017031630171"/>
  </r>
  <r>
    <n v="84"/>
    <x v="0"/>
    <x v="5"/>
    <s v="c3k_14-3_a00000007400_1750141004"/>
    <n v="333"/>
    <n v="1636"/>
    <n v="5"/>
    <n v="1969"/>
    <n v="0.83087861858811585"/>
  </r>
  <r>
    <n v="58"/>
    <x v="0"/>
    <x v="2"/>
    <s v="c3k_15-4_kj8b-00004_1750141037"/>
    <n v="378"/>
    <n v="1792"/>
    <n v="20"/>
    <n v="2170"/>
    <n v="0.82580645161290323"/>
  </r>
  <r>
    <n v="89"/>
    <x v="0"/>
    <x v="5"/>
    <s v="c3k_15-4_kj8b-00004_1750141037"/>
    <n v="378"/>
    <n v="1792"/>
    <n v="20"/>
    <n v="2170"/>
    <n v="0.82580645161290323"/>
  </r>
  <r>
    <n v="169"/>
    <x v="0"/>
    <x v="1"/>
    <s v="s6k_13-3_kj6c-00003_1750219611"/>
    <n v="378"/>
    <n v="1753"/>
    <n v="0"/>
    <n v="2131"/>
    <n v="0.82261848897231349"/>
  </r>
  <r>
    <n v="128"/>
    <x v="0"/>
    <x v="3"/>
    <s v="s5k_13-3_kj5c-00003_1750219968"/>
    <n v="341"/>
    <n v="1556"/>
    <n v="23"/>
    <n v="1897"/>
    <n v="0.82024248813916711"/>
  </r>
  <r>
    <n v="79"/>
    <x v="0"/>
    <x v="5"/>
    <s v="c3k_13-1_kj9c-00001_1750140970"/>
    <n v="293"/>
    <n v="1325"/>
    <n v="16"/>
    <n v="1618"/>
    <n v="0.81891223733003704"/>
  </r>
  <r>
    <n v="405"/>
    <x v="1"/>
    <x v="5"/>
    <s v="c3e_07-1_ke9r-00012_1750218325"/>
    <n v="133"/>
    <n v="593"/>
    <n v="30"/>
    <n v="726"/>
    <n v="0.8168044077134986"/>
  </r>
  <r>
    <n v="41"/>
    <x v="0"/>
    <x v="2"/>
    <s v="c2k_12-1_kj8c-00004_1750140391"/>
    <n v="301"/>
    <n v="1316"/>
    <n v="0"/>
    <n v="1617"/>
    <n v="0.81385281385281383"/>
  </r>
  <r>
    <n v="387"/>
    <x v="1"/>
    <x v="2"/>
    <s v="c2e_15-2_ke8r-00007_1750216289"/>
    <n v="234"/>
    <n v="990"/>
    <n v="7"/>
    <n v="1224"/>
    <n v="0.80882352941176472"/>
  </r>
  <r>
    <n v="16"/>
    <x v="0"/>
    <x v="0"/>
    <s v="c2k_09-2_kj7a-00007_1750140364"/>
    <n v="183"/>
    <n v="764"/>
    <n v="104"/>
    <n v="947"/>
    <n v="0.80675818373812036"/>
  </r>
  <r>
    <n v="37"/>
    <x v="0"/>
    <x v="2"/>
    <s v="c2k_09-2_kj7a-00007_1750140364"/>
    <n v="183"/>
    <n v="764"/>
    <n v="104"/>
    <n v="947"/>
    <n v="0.80675818373812036"/>
  </r>
  <r>
    <n v="177"/>
    <x v="0"/>
    <x v="1"/>
    <s v="s6k_16-2_kj6b-00002_1750219665"/>
    <n v="186"/>
    <n v="776"/>
    <n v="18"/>
    <n v="962"/>
    <n v="0.8066528066528067"/>
  </r>
  <r>
    <n v="27"/>
    <x v="0"/>
    <x v="0"/>
    <s v="s6k_16-2_kj6b-00002_1750219665"/>
    <n v="186"/>
    <n v="776"/>
    <n v="18"/>
    <n v="962"/>
    <n v="0.8066528066528067"/>
  </r>
  <r>
    <n v="418"/>
    <x v="1"/>
    <x v="5"/>
    <s v="c3e_13-3_ke9r-00006_1750218412"/>
    <n v="300"/>
    <n v="1238"/>
    <n v="9"/>
    <n v="1538"/>
    <n v="0.8049414824447334"/>
  </r>
  <r>
    <n v="44"/>
    <x v="0"/>
    <x v="2"/>
    <s v="c2k_13-1_kj8c-00001_1750140411"/>
    <n v="388"/>
    <n v="1581"/>
    <n v="0"/>
    <n v="1969"/>
    <n v="0.80294565769426107"/>
  </r>
  <r>
    <n v="419"/>
    <x v="1"/>
    <x v="5"/>
    <s v="c3e_13-4_ke9r-00007_1750218419"/>
    <n v="309"/>
    <n v="1241"/>
    <n v="9"/>
    <n v="1550"/>
    <n v="0.80064516129032259"/>
  </r>
  <r>
    <n v="49"/>
    <x v="0"/>
    <x v="2"/>
    <s v="c2k_14-3_kj7b-00003_1750140445"/>
    <n v="369"/>
    <n v="1472"/>
    <n v="16"/>
    <n v="1841"/>
    <n v="0.79956545355784903"/>
  </r>
  <r>
    <n v="21"/>
    <x v="0"/>
    <x v="0"/>
    <s v="c2k_14-3_kj7b-00003_1750140445"/>
    <n v="369"/>
    <n v="1472"/>
    <n v="16"/>
    <n v="1841"/>
    <n v="0.79956545355784903"/>
  </r>
  <r>
    <n v="178"/>
    <x v="0"/>
    <x v="1"/>
    <s v="s6k_16-3_kj6b-00003_1750219672"/>
    <n v="257"/>
    <n v="1001"/>
    <n v="0"/>
    <n v="1258"/>
    <n v="0.79570747217806037"/>
  </r>
  <r>
    <n v="28"/>
    <x v="0"/>
    <x v="0"/>
    <s v="s6k_16-3_kj6b-00003_1750219672"/>
    <n v="257"/>
    <n v="1001"/>
    <n v="0"/>
    <n v="1258"/>
    <n v="0.79570747217806037"/>
  </r>
  <r>
    <n v="386"/>
    <x v="1"/>
    <x v="2"/>
    <s v="c2e_15-1_ke8r-00006_1750216282"/>
    <n v="261"/>
    <n v="1016"/>
    <n v="16"/>
    <n v="1277"/>
    <n v="0.79561472200469852"/>
  </r>
  <r>
    <n v="106"/>
    <x v="0"/>
    <x v="4"/>
    <s v="s4k_16-1_kj4c-00003_1750218868"/>
    <n v="283"/>
    <n v="1096"/>
    <n v="11"/>
    <n v="1379"/>
    <n v="0.794778825235678"/>
  </r>
  <r>
    <n v="4"/>
    <x v="0"/>
    <x v="0"/>
    <s v="c1k_01-5_kj7a-00005_1750139716"/>
    <n v="190"/>
    <n v="734"/>
    <n v="18"/>
    <n v="924"/>
    <n v="0.7943722943722944"/>
  </r>
  <r>
    <n v="108"/>
    <x v="0"/>
    <x v="4"/>
    <s v="s4k_16-3_kj4c-00005_1750218881"/>
    <n v="316"/>
    <n v="1188"/>
    <n v="16"/>
    <n v="1504"/>
    <n v="0.78989361702127658"/>
  </r>
  <r>
    <n v="85"/>
    <x v="0"/>
    <x v="5"/>
    <s v="c3k_14-4_a00000007420_1750141010"/>
    <n v="484"/>
    <n v="1785"/>
    <n v="5"/>
    <n v="2269"/>
    <n v="0.78669017188188628"/>
  </r>
  <r>
    <n v="425"/>
    <x v="1"/>
    <x v="5"/>
    <s v="c3e_17_ke9w-00001_1750218452"/>
    <n v="272"/>
    <n v="1001"/>
    <n v="27"/>
    <n v="1273"/>
    <n v="0.786331500392773"/>
  </r>
  <r>
    <n v="426"/>
    <x v="1"/>
    <x v="5"/>
    <s v="c3e_17_ke9w-00002_1750218452"/>
    <n v="272"/>
    <n v="1001"/>
    <n v="27"/>
    <n v="1273"/>
    <n v="0.786331500392773"/>
  </r>
  <r>
    <n v="47"/>
    <x v="0"/>
    <x v="2"/>
    <s v="c2k_14-1_kj7b-00001_1750140431"/>
    <n v="346"/>
    <n v="1257"/>
    <n v="45"/>
    <n v="1603"/>
    <n v="0.78415470991890202"/>
  </r>
  <r>
    <n v="19"/>
    <x v="0"/>
    <x v="0"/>
    <s v="c2k_14-1_kj7b-00001_1750140431"/>
    <n v="346"/>
    <n v="1257"/>
    <n v="45"/>
    <n v="1603"/>
    <n v="0.78415470991890202"/>
  </r>
  <r>
    <n v="134"/>
    <x v="0"/>
    <x v="3"/>
    <s v="s5k_16-3_kj4b-00003_1750220028"/>
    <n v="250"/>
    <n v="875"/>
    <n v="5"/>
    <n v="1125"/>
    <n v="0.77777777777777779"/>
  </r>
  <r>
    <n v="113"/>
    <x v="0"/>
    <x v="4"/>
    <s v="s5k_16-3_kj4b-00003_1750220028"/>
    <n v="250"/>
    <n v="875"/>
    <n v="5"/>
    <n v="1125"/>
    <n v="0.77777777777777779"/>
  </r>
  <r>
    <n v="107"/>
    <x v="0"/>
    <x v="4"/>
    <s v="s4k_16-2_kj4c-00004_1750218875"/>
    <n v="343"/>
    <n v="1198"/>
    <n v="34"/>
    <n v="1541"/>
    <n v="0.77741726151849444"/>
  </r>
  <r>
    <n v="64"/>
    <x v="0"/>
    <x v="5"/>
    <s v="c3k_01-5_kj8a-00005_1750140870"/>
    <n v="172"/>
    <n v="600"/>
    <n v="6"/>
    <n v="772"/>
    <n v="0.77720207253886009"/>
  </r>
  <r>
    <n v="54"/>
    <x v="0"/>
    <x v="2"/>
    <s v="c3k_01-5_kj8a-00005_1750140870"/>
    <n v="172"/>
    <n v="600"/>
    <n v="6"/>
    <n v="772"/>
    <n v="0.77720207253886009"/>
  </r>
  <r>
    <n v="2"/>
    <x v="0"/>
    <x v="0"/>
    <s v="c1k_01-3_kj7a-00003_1750139703"/>
    <n v="165"/>
    <n v="572"/>
    <n v="25"/>
    <n v="737"/>
    <n v="0.77611940298507465"/>
  </r>
  <r>
    <n v="71"/>
    <x v="0"/>
    <x v="5"/>
    <s v="c3k_08-1_kj9g3-00002_1750140917"/>
    <n v="94"/>
    <n v="324"/>
    <n v="14"/>
    <n v="418"/>
    <n v="0.77511961722488043"/>
  </r>
  <r>
    <n v="17"/>
    <x v="0"/>
    <x v="0"/>
    <s v="c2k_09-3_kj7a-00008_1750140371"/>
    <n v="377"/>
    <n v="1266"/>
    <n v="26"/>
    <n v="1643"/>
    <n v="0.77054169202678024"/>
  </r>
  <r>
    <n v="38"/>
    <x v="0"/>
    <x v="2"/>
    <s v="c2k_09-3_kj7a-00008_1750140371"/>
    <n v="377"/>
    <n v="1266"/>
    <n v="26"/>
    <n v="1643"/>
    <n v="0.77054169202678024"/>
  </r>
  <r>
    <n v="132"/>
    <x v="0"/>
    <x v="3"/>
    <s v="s5k_16-1_kj4b-00001_1750220014"/>
    <n v="263"/>
    <n v="843"/>
    <n v="21"/>
    <n v="1106"/>
    <n v="0.76220614828209765"/>
  </r>
  <r>
    <n v="111"/>
    <x v="0"/>
    <x v="4"/>
    <s v="s5k_16-1_kj4b-00001_1750220014"/>
    <n v="263"/>
    <n v="843"/>
    <n v="21"/>
    <n v="1106"/>
    <n v="0.76220614828209765"/>
  </r>
  <r>
    <n v="76"/>
    <x v="0"/>
    <x v="5"/>
    <s v="c3k_11-2_kj9b-00002_1750140950"/>
    <n v="327"/>
    <n v="1032"/>
    <n v="39"/>
    <n v="1359"/>
    <n v="0.75938189845474613"/>
  </r>
  <r>
    <n v="179"/>
    <x v="0"/>
    <x v="1"/>
    <s v="s6k_16-4_kj6b-00004_1750219678"/>
    <n v="283"/>
    <n v="874"/>
    <n v="0"/>
    <n v="1157"/>
    <n v="0.75540190146931718"/>
  </r>
  <r>
    <n v="29"/>
    <x v="0"/>
    <x v="0"/>
    <s v="s6k_16-4_kj6b-00004_1750219678"/>
    <n v="283"/>
    <n v="874"/>
    <n v="0"/>
    <n v="1157"/>
    <n v="0.75540190146931718"/>
  </r>
  <r>
    <n v="135"/>
    <x v="0"/>
    <x v="3"/>
    <s v="s5k_16-4_kj4b-00004_1750220034"/>
    <n v="292"/>
    <n v="881"/>
    <n v="5"/>
    <n v="1173"/>
    <n v="0.75106564364876383"/>
  </r>
  <r>
    <n v="114"/>
    <x v="0"/>
    <x v="4"/>
    <s v="s5k_16-4_kj4b-00004_1750220034"/>
    <n v="292"/>
    <n v="881"/>
    <n v="5"/>
    <n v="1173"/>
    <n v="0.75106564364876383"/>
  </r>
  <r>
    <n v="73"/>
    <x v="0"/>
    <x v="5"/>
    <s v="c3k_09_kj9g2-00001_1750140930"/>
    <n v="237"/>
    <n v="707"/>
    <n v="14"/>
    <n v="944"/>
    <n v="0.74894067796610164"/>
  </r>
  <r>
    <n v="133"/>
    <x v="0"/>
    <x v="3"/>
    <s v="s5k_16-2_kj4b-00002_1750220021"/>
    <n v="324"/>
    <n v="953"/>
    <n v="26"/>
    <n v="1277"/>
    <n v="0.74628034455755676"/>
  </r>
  <r>
    <n v="112"/>
    <x v="0"/>
    <x v="4"/>
    <s v="s5k_16-2_kj4b-00002_1750220021"/>
    <n v="324"/>
    <n v="953"/>
    <n v="26"/>
    <n v="1277"/>
    <n v="0.74628034455755676"/>
  </r>
  <r>
    <n v="48"/>
    <x v="0"/>
    <x v="2"/>
    <s v="c2k_14-2_kj7b-00002_1750140438"/>
    <n v="446"/>
    <n v="1283"/>
    <n v="4"/>
    <n v="1729"/>
    <n v="0.74204742625795261"/>
  </r>
  <r>
    <n v="20"/>
    <x v="0"/>
    <x v="0"/>
    <s v="c2k_14-2_kj7b-00002_1750140438"/>
    <n v="446"/>
    <n v="1283"/>
    <n v="4"/>
    <n v="1729"/>
    <n v="0.74204742625795261"/>
  </r>
  <r>
    <n v="382"/>
    <x v="1"/>
    <x v="2"/>
    <s v="c2e_12-1_ke8r-000013_1750216249"/>
    <n v="181"/>
    <n v="505"/>
    <n v="8"/>
    <n v="686"/>
    <n v="0.73615160349854225"/>
  </r>
  <r>
    <n v="423"/>
    <x v="1"/>
    <x v="5"/>
    <s v="c3e_15-2_ke9r-00009_1750218439"/>
    <n v="293"/>
    <n v="791"/>
    <n v="0"/>
    <n v="1084"/>
    <n v="0.72970479704797053"/>
  </r>
  <r>
    <n v="77"/>
    <x v="0"/>
    <x v="5"/>
    <s v="c3k_12-1_a00000006390_1750140957"/>
    <n v="327"/>
    <n v="879"/>
    <n v="0"/>
    <n v="1206"/>
    <n v="0.72885572139303478"/>
  </r>
  <r>
    <n v="74"/>
    <x v="0"/>
    <x v="5"/>
    <s v="c3k_10_kj9g2-00002_1750140937"/>
    <n v="166"/>
    <n v="440"/>
    <n v="0"/>
    <n v="606"/>
    <n v="0.72607260726072609"/>
  </r>
  <r>
    <n v="422"/>
    <x v="1"/>
    <x v="5"/>
    <s v="c3e_15-1_ke9r-00008_1750218432"/>
    <n v="307"/>
    <n v="802"/>
    <n v="5"/>
    <n v="1109"/>
    <n v="0.7231740306582507"/>
  </r>
  <r>
    <n v="15"/>
    <x v="0"/>
    <x v="0"/>
    <s v="c2k_09-1_kj7a-00006_1750140358"/>
    <n v="338"/>
    <n v="878"/>
    <n v="13"/>
    <n v="1216"/>
    <n v="0.72203947368421051"/>
  </r>
  <r>
    <n v="36"/>
    <x v="0"/>
    <x v="2"/>
    <s v="c2k_09-1_kj7a-00006_1750140358"/>
    <n v="338"/>
    <n v="878"/>
    <n v="13"/>
    <n v="1216"/>
    <n v="0.72203947368421051"/>
  </r>
  <r>
    <n v="391"/>
    <x v="1"/>
    <x v="2"/>
    <s v="c3e_10-2_ke8r-00012_1750218365"/>
    <n v="195"/>
    <n v="506"/>
    <n v="41"/>
    <n v="701"/>
    <n v="0.72182596291012835"/>
  </r>
  <r>
    <n v="189"/>
    <x v="2"/>
    <x v="0"/>
    <s v="c1m_28-2_km7d-000007_1750142397"/>
    <n v="261"/>
    <n v="674"/>
    <n v="14"/>
    <n v="935"/>
    <n v="0.720855614973262"/>
  </r>
  <r>
    <n v="208"/>
    <x v="2"/>
    <x v="0"/>
    <s v="s6m_24_km6c-000004_1750221228"/>
    <n v="154"/>
    <n v="397"/>
    <n v="0"/>
    <n v="551"/>
    <n v="0.72050816696914699"/>
  </r>
  <r>
    <n v="353"/>
    <x v="2"/>
    <x v="1"/>
    <s v="s6m_24_km6c-000004_1750221228"/>
    <n v="154"/>
    <n v="397"/>
    <n v="0"/>
    <n v="551"/>
    <n v="0.72050816696914699"/>
  </r>
  <r>
    <n v="60"/>
    <x v="0"/>
    <x v="5"/>
    <s v="c3k_01-1_kj8a-00001_1750140843"/>
    <n v="295"/>
    <n v="756"/>
    <n v="11"/>
    <n v="1051"/>
    <n v="0.71931493815413894"/>
  </r>
  <r>
    <n v="50"/>
    <x v="0"/>
    <x v="2"/>
    <s v="c3k_01-1_kj8a-00001_1750140843"/>
    <n v="295"/>
    <n v="756"/>
    <n v="11"/>
    <n v="1051"/>
    <n v="0.71931493815413894"/>
  </r>
  <r>
    <n v="190"/>
    <x v="2"/>
    <x v="0"/>
    <s v="c1m_28-3_km7d-000008_1750142404"/>
    <n v="294"/>
    <n v="749"/>
    <n v="0"/>
    <n v="1043"/>
    <n v="0.71812080536912748"/>
  </r>
  <r>
    <n v="3"/>
    <x v="0"/>
    <x v="0"/>
    <s v="c1k_01-4_kj7a-00004_1750139709"/>
    <n v="265"/>
    <n v="673"/>
    <n v="6"/>
    <n v="938"/>
    <n v="0.71748400852878469"/>
  </r>
  <r>
    <n v="233"/>
    <x v="2"/>
    <x v="2"/>
    <s v="c3m_13_km8b-000006_1750215300"/>
    <n v="265"/>
    <n v="668"/>
    <n v="14"/>
    <n v="933"/>
    <n v="0.71596998928188638"/>
  </r>
  <r>
    <n v="252"/>
    <x v="2"/>
    <x v="5"/>
    <s v="c3m_13_km8b-000006_1750215300"/>
    <n v="265"/>
    <n v="668"/>
    <n v="14"/>
    <n v="933"/>
    <n v="0.71596998928188638"/>
  </r>
  <r>
    <n v="78"/>
    <x v="0"/>
    <x v="5"/>
    <s v="c3k_12-2_a00000006400_1750140964"/>
    <n v="386"/>
    <n v="942"/>
    <n v="0"/>
    <n v="1328"/>
    <n v="0.70933734939759041"/>
  </r>
  <r>
    <n v="351"/>
    <x v="2"/>
    <x v="1"/>
    <s v="s6m_22_km6c-000005_1750221215"/>
    <n v="104"/>
    <n v="251"/>
    <n v="14"/>
    <n v="355"/>
    <n v="0.70704225352112671"/>
  </r>
  <r>
    <n v="148"/>
    <x v="0"/>
    <x v="3"/>
    <s v="s6k_14-2_kj5b-00001_1750219625"/>
    <n v="284"/>
    <n v="678"/>
    <n v="13"/>
    <n v="962"/>
    <n v="0.70478170478170477"/>
  </r>
  <r>
    <n v="171"/>
    <x v="0"/>
    <x v="1"/>
    <s v="s6k_14-2_kj5b-00001_1750219625"/>
    <n v="284"/>
    <n v="678"/>
    <n v="13"/>
    <n v="962"/>
    <n v="0.70478170478170477"/>
  </r>
  <r>
    <n v="75"/>
    <x v="0"/>
    <x v="5"/>
    <s v="c3k_11-1_kj9b-00001_1750140944"/>
    <n v="401"/>
    <n v="951"/>
    <n v="130"/>
    <n v="1352"/>
    <n v="0.70340236686390534"/>
  </r>
  <r>
    <n v="62"/>
    <x v="0"/>
    <x v="5"/>
    <s v="c3k_01-3_kj8a-00003_1750140857"/>
    <n v="225"/>
    <n v="533"/>
    <n v="5"/>
    <n v="758"/>
    <n v="0.70316622691292874"/>
  </r>
  <r>
    <n v="52"/>
    <x v="0"/>
    <x v="2"/>
    <s v="c3k_01-3_kj8a-00003_1750140857"/>
    <n v="225"/>
    <n v="533"/>
    <n v="5"/>
    <n v="758"/>
    <n v="0.70316622691292874"/>
  </r>
  <r>
    <n v="5"/>
    <x v="0"/>
    <x v="0"/>
    <s v="c1k_10_kj7g3-00002_1750139790"/>
    <n v="155"/>
    <n v="366"/>
    <n v="4"/>
    <n v="521"/>
    <n v="0.7024952015355086"/>
  </r>
  <r>
    <n v="390"/>
    <x v="1"/>
    <x v="2"/>
    <s v="c3e_10-1_ke8r-00011_1750218359"/>
    <n v="283"/>
    <n v="667"/>
    <n v="6"/>
    <n v="950"/>
    <n v="0.70210526315789479"/>
  </r>
  <r>
    <n v="410"/>
    <x v="1"/>
    <x v="5"/>
    <s v="c3e_10-1_ke8r-00011_1750218359"/>
    <n v="283"/>
    <n v="667"/>
    <n v="6"/>
    <n v="950"/>
    <n v="0.70210526315789479"/>
  </r>
  <r>
    <n v="384"/>
    <x v="1"/>
    <x v="2"/>
    <s v="c2e_13-1_ke8r-00004_1750216262"/>
    <n v="228"/>
    <n v="532"/>
    <n v="30"/>
    <n v="760"/>
    <n v="0.7"/>
  </r>
  <r>
    <n v="63"/>
    <x v="0"/>
    <x v="5"/>
    <s v="c3k_01-4_kj8a-00004_1750140864"/>
    <n v="241"/>
    <n v="562"/>
    <n v="3"/>
    <n v="803"/>
    <n v="0.69987546699875469"/>
  </r>
  <r>
    <n v="53"/>
    <x v="0"/>
    <x v="2"/>
    <s v="c3k_01-4_kj8a-00004_1750140864"/>
    <n v="241"/>
    <n v="562"/>
    <n v="3"/>
    <n v="803"/>
    <n v="0.69987546699875469"/>
  </r>
  <r>
    <n v="1"/>
    <x v="0"/>
    <x v="0"/>
    <s v="c1k_01-2_kj7a-00002_1750139696"/>
    <n v="249"/>
    <n v="565"/>
    <n v="6"/>
    <n v="814"/>
    <n v="0.6941031941031941"/>
  </r>
  <r>
    <n v="98"/>
    <x v="0"/>
    <x v="4"/>
    <s v="s4k_12-1_a00000005380_1750218811"/>
    <n v="271"/>
    <n v="611"/>
    <n v="12"/>
    <n v="882"/>
    <n v="0.69274376417233563"/>
  </r>
  <r>
    <n v="176"/>
    <x v="0"/>
    <x v="1"/>
    <s v="s6k_16-1_kj6b-00001_1750219658"/>
    <n v="354"/>
    <n v="792"/>
    <n v="0"/>
    <n v="1146"/>
    <n v="0.69109947643979053"/>
  </r>
  <r>
    <n v="26"/>
    <x v="0"/>
    <x v="0"/>
    <s v="s6k_16-1_kj6b-00001_1750219658"/>
    <n v="354"/>
    <n v="792"/>
    <n v="0"/>
    <n v="1146"/>
    <n v="0.69109947643979053"/>
  </r>
  <r>
    <n v="145"/>
    <x v="0"/>
    <x v="3"/>
    <s v="s6k_11-2_a00000005590_1750219585"/>
    <n v="280"/>
    <n v="607"/>
    <n v="0"/>
    <n v="887"/>
    <n v="0.6843291995490417"/>
  </r>
  <r>
    <n v="165"/>
    <x v="0"/>
    <x v="1"/>
    <s v="s6k_11-2_a00000005590_1750219585"/>
    <n v="280"/>
    <n v="607"/>
    <n v="0"/>
    <n v="887"/>
    <n v="0.6843291995490417"/>
  </r>
  <r>
    <n v="147"/>
    <x v="0"/>
    <x v="3"/>
    <s v="s6k_14-1_kj5g2-00002_1750219618"/>
    <n v="315"/>
    <n v="648"/>
    <n v="0"/>
    <n v="963"/>
    <n v="0.67289719626168221"/>
  </r>
  <r>
    <n v="170"/>
    <x v="0"/>
    <x v="1"/>
    <s v="s6k_14-1_kj5g2-00002_1750219618"/>
    <n v="315"/>
    <n v="648"/>
    <n v="0"/>
    <n v="963"/>
    <n v="0.67289719626168221"/>
  </r>
  <r>
    <n v="100"/>
    <x v="0"/>
    <x v="4"/>
    <s v="s4k_13-1_kj4b-00005_1750218826"/>
    <n v="335"/>
    <n v="682"/>
    <n v="13"/>
    <n v="1017"/>
    <n v="0.67059980334316616"/>
  </r>
  <r>
    <n v="0"/>
    <x v="0"/>
    <x v="0"/>
    <s v="c1k_01-1_kj7a-00001_1750139689"/>
    <n v="292"/>
    <n v="586"/>
    <n v="66"/>
    <n v="878"/>
    <n v="0.66742596810933941"/>
  </r>
  <r>
    <n v="146"/>
    <x v="0"/>
    <x v="3"/>
    <s v="s6k_12_a00000004340_1750219591"/>
    <n v="380"/>
    <n v="748"/>
    <n v="5"/>
    <n v="1128"/>
    <n v="0.66312056737588654"/>
  </r>
  <r>
    <n v="166"/>
    <x v="0"/>
    <x v="1"/>
    <s v="s6k_12_a00000004340_1750219591"/>
    <n v="380"/>
    <n v="748"/>
    <n v="5"/>
    <n v="1128"/>
    <n v="0.66312056737588654"/>
  </r>
  <r>
    <n v="315"/>
    <x v="2"/>
    <x v="3"/>
    <s v="s5m_23_km5c-000002_1750220862"/>
    <n v="117"/>
    <n v="228"/>
    <n v="48"/>
    <n v="345"/>
    <n v="0.66086956521739126"/>
  </r>
  <r>
    <n v="72"/>
    <x v="0"/>
    <x v="5"/>
    <s v="c3k_08-2_kj9g3-00003_1750140924"/>
    <n v="227"/>
    <n v="442"/>
    <n v="14"/>
    <n v="669"/>
    <n v="0.66068759342301941"/>
  </r>
  <r>
    <n v="283"/>
    <x v="2"/>
    <x v="4"/>
    <s v="s4m_18_km4b-000003_1750220401"/>
    <n v="127"/>
    <n v="242"/>
    <n v="18"/>
    <n v="369"/>
    <n v="0.65582655826558267"/>
  </r>
  <r>
    <n v="144"/>
    <x v="0"/>
    <x v="3"/>
    <s v="s6k_11-1_a00000005580_1750219578"/>
    <n v="365"/>
    <n v="672"/>
    <n v="8"/>
    <n v="1037"/>
    <n v="0.64802314368370295"/>
  </r>
  <r>
    <n v="164"/>
    <x v="0"/>
    <x v="1"/>
    <s v="s6k_11-1_a00000005580_1750219578"/>
    <n v="365"/>
    <n v="672"/>
    <n v="8"/>
    <n v="1037"/>
    <n v="0.64802314368370295"/>
  </r>
  <r>
    <n v="6"/>
    <x v="0"/>
    <x v="0"/>
    <s v="c1k_11_kj7g3-00003_1750139796"/>
    <n v="89"/>
    <n v="163"/>
    <n v="5"/>
    <n v="252"/>
    <n v="0.64682539682539686"/>
  </r>
  <r>
    <n v="99"/>
    <x v="0"/>
    <x v="4"/>
    <s v="s4k_12-2_a00000005390_1750218818"/>
    <n v="420"/>
    <n v="768"/>
    <n v="0"/>
    <n v="1188"/>
    <n v="0.64646464646464652"/>
  </r>
  <r>
    <n v="385"/>
    <x v="1"/>
    <x v="2"/>
    <s v="c2e_13-2_ke8r-00005_1750216269"/>
    <n v="345"/>
    <n v="630"/>
    <n v="19"/>
    <n v="975"/>
    <n v="0.64615384615384619"/>
  </r>
  <r>
    <n v="140"/>
    <x v="0"/>
    <x v="3"/>
    <s v="s6k_01-4-2_kj4a-00005_1750219511"/>
    <n v="272"/>
    <n v="490"/>
    <n v="24"/>
    <n v="762"/>
    <n v="0.64304461942257218"/>
  </r>
  <r>
    <n v="154"/>
    <x v="0"/>
    <x v="1"/>
    <s v="s6k_01-4-2_kj4a-00005_1750219511"/>
    <n v="272"/>
    <n v="490"/>
    <n v="24"/>
    <n v="762"/>
    <n v="0.64304461942257218"/>
  </r>
  <r>
    <n v="119"/>
    <x v="0"/>
    <x v="4"/>
    <s v="s6k_01-4-2_kj4a-00005_1750219511"/>
    <n v="272"/>
    <n v="490"/>
    <n v="24"/>
    <n v="762"/>
    <n v="0.64304461942257218"/>
  </r>
  <r>
    <n v="396"/>
    <x v="1"/>
    <x v="5"/>
    <s v="c3e_01-2_ke9l-00002_1750218265"/>
    <n v="104"/>
    <n v="186"/>
    <n v="0"/>
    <n v="290"/>
    <n v="0.64137931034482754"/>
  </r>
  <r>
    <n v="392"/>
    <x v="1"/>
    <x v="2"/>
    <s v="c3e_14_ke8r-00017_1750218426"/>
    <n v="600"/>
    <n v="1050"/>
    <n v="13"/>
    <n v="1650"/>
    <n v="0.63636363636363635"/>
  </r>
  <r>
    <n v="420"/>
    <x v="1"/>
    <x v="5"/>
    <s v="c3e_14_ke8r-00017_1750218426"/>
    <n v="600"/>
    <n v="1050"/>
    <n v="13"/>
    <n v="1650"/>
    <n v="0.63636363636363635"/>
  </r>
  <r>
    <n v="393"/>
    <x v="1"/>
    <x v="2"/>
    <s v="c3e_14_ke8r-00018_1750218426"/>
    <n v="600"/>
    <n v="1042"/>
    <n v="13"/>
    <n v="1642"/>
    <n v="0.63459196102314253"/>
  </r>
  <r>
    <n v="421"/>
    <x v="1"/>
    <x v="5"/>
    <s v="c3e_14_ke8r-00018_1750218426"/>
    <n v="600"/>
    <n v="1042"/>
    <n v="13"/>
    <n v="1642"/>
    <n v="0.63459196102314253"/>
  </r>
  <r>
    <n v="239"/>
    <x v="2"/>
    <x v="2"/>
    <s v="c3m_28-2_km8d-000004_1750215407"/>
    <n v="300"/>
    <n v="520"/>
    <n v="11"/>
    <n v="820"/>
    <n v="0.63414634146341464"/>
  </r>
  <r>
    <n v="268"/>
    <x v="2"/>
    <x v="5"/>
    <s v="c3m_28-2_km8d-000004_1750215407"/>
    <n v="300"/>
    <n v="520"/>
    <n v="11"/>
    <n v="820"/>
    <n v="0.63414634146341464"/>
  </r>
  <r>
    <n v="286"/>
    <x v="2"/>
    <x v="4"/>
    <s v="s4m_24_km4c-000008_1750220441"/>
    <n v="85"/>
    <n v="147"/>
    <n v="42"/>
    <n v="232"/>
    <n v="0.63362068965517238"/>
  </r>
  <r>
    <n v="139"/>
    <x v="0"/>
    <x v="3"/>
    <s v="s6k_01-4-1_kj4a-00004_1750219504"/>
    <n v="297"/>
    <n v="513"/>
    <n v="0"/>
    <n v="810"/>
    <n v="0.6333333333333333"/>
  </r>
  <r>
    <n v="153"/>
    <x v="0"/>
    <x v="1"/>
    <s v="s6k_01-4-1_kj4a-00004_1750219504"/>
    <n v="297"/>
    <n v="513"/>
    <n v="0"/>
    <n v="810"/>
    <n v="0.6333333333333333"/>
  </r>
  <r>
    <n v="118"/>
    <x v="0"/>
    <x v="4"/>
    <s v="s6k_01-4-1_kj4a-00004_1750219504"/>
    <n v="297"/>
    <n v="513"/>
    <n v="0"/>
    <n v="810"/>
    <n v="0.6333333333333333"/>
  </r>
  <r>
    <n v="357"/>
    <x v="2"/>
    <x v="1"/>
    <s v="s6m_28_km6d-000002_1750221255"/>
    <n v="357"/>
    <n v="606"/>
    <n v="16"/>
    <n v="963"/>
    <n v="0.62928348909657317"/>
  </r>
  <r>
    <n v="253"/>
    <x v="2"/>
    <x v="5"/>
    <s v="c3m_14_km9b-000001_1750215307"/>
    <n v="168"/>
    <n v="283"/>
    <n v="4"/>
    <n v="451"/>
    <n v="0.6274944567627494"/>
  </r>
  <r>
    <n v="326"/>
    <x v="2"/>
    <x v="3"/>
    <s v="s6m_20_km5c-000004_1750221202"/>
    <n v="308"/>
    <n v="515"/>
    <n v="48"/>
    <n v="823"/>
    <n v="0.62575941676792224"/>
  </r>
  <r>
    <n v="318"/>
    <x v="2"/>
    <x v="3"/>
    <s v="s5m_27_km5d-000003_1750220888"/>
    <n v="255"/>
    <n v="426"/>
    <n v="14"/>
    <n v="681"/>
    <n v="0.62555066079295152"/>
  </r>
  <r>
    <n v="289"/>
    <x v="2"/>
    <x v="4"/>
    <s v="s4m_28_km4d-000004_1750220467"/>
    <n v="124"/>
    <n v="206"/>
    <n v="0"/>
    <n v="330"/>
    <n v="0.62424242424242427"/>
  </r>
  <r>
    <n v="90"/>
    <x v="0"/>
    <x v="4"/>
    <s v="s4k_02_kj4g1-00003_1750218744"/>
    <n v="75"/>
    <n v="124"/>
    <n v="0"/>
    <n v="199"/>
    <n v="0.62311557788944727"/>
  </r>
  <r>
    <n v="150"/>
    <x v="0"/>
    <x v="1"/>
    <s v="s6k_01-1_kj4a-00001_1750219484"/>
    <n v="165"/>
    <n v="272"/>
    <n v="0"/>
    <n v="437"/>
    <n v="0.62242562929061784"/>
  </r>
  <r>
    <n v="136"/>
    <x v="0"/>
    <x v="3"/>
    <s v="s6k_01-1_kj4a-00001_1750219484"/>
    <n v="165"/>
    <n v="272"/>
    <n v="0"/>
    <n v="437"/>
    <n v="0.62242562929061784"/>
  </r>
  <r>
    <n v="115"/>
    <x v="0"/>
    <x v="4"/>
    <s v="s6k_01-1_kj4a-00001_1750219484"/>
    <n v="165"/>
    <n v="272"/>
    <n v="0"/>
    <n v="437"/>
    <n v="0.62242562929061784"/>
  </r>
  <r>
    <n v="61"/>
    <x v="0"/>
    <x v="5"/>
    <s v="c3k_01-2_kj8a-00002_1750140850"/>
    <n v="278"/>
    <n v="458"/>
    <n v="70"/>
    <n v="736"/>
    <n v="0.62228260869565222"/>
  </r>
  <r>
    <n v="51"/>
    <x v="0"/>
    <x v="2"/>
    <s v="c3k_01-2_kj8a-00002_1750140850"/>
    <n v="278"/>
    <n v="458"/>
    <n v="70"/>
    <n v="736"/>
    <n v="0.62228260869565222"/>
  </r>
  <r>
    <n v="232"/>
    <x v="2"/>
    <x v="2"/>
    <s v="c3m_09_km8a-000008_1750215274"/>
    <n v="91"/>
    <n v="145"/>
    <n v="0"/>
    <n v="236"/>
    <n v="0.61440677966101698"/>
  </r>
  <r>
    <n v="248"/>
    <x v="2"/>
    <x v="5"/>
    <s v="c3m_09_km8a-000008_1750215274"/>
    <n v="91"/>
    <n v="145"/>
    <n v="0"/>
    <n v="236"/>
    <n v="0.61440677966101698"/>
  </r>
  <r>
    <n v="209"/>
    <x v="2"/>
    <x v="0"/>
    <s v="s6m_30_km6d-000005_1750221268"/>
    <n v="356"/>
    <n v="564"/>
    <n v="0"/>
    <n v="920"/>
    <n v="0.61304347826086958"/>
  </r>
  <r>
    <n v="359"/>
    <x v="2"/>
    <x v="1"/>
    <s v="s6m_30_km6d-000005_1750221268"/>
    <n v="356"/>
    <n v="564"/>
    <n v="0"/>
    <n v="920"/>
    <n v="0.61304347826086958"/>
  </r>
  <r>
    <n v="316"/>
    <x v="2"/>
    <x v="3"/>
    <s v="s5m_25_km4c-000010_1750220875"/>
    <n v="254"/>
    <n v="389"/>
    <n v="28"/>
    <n v="643"/>
    <n v="0.60497667185069981"/>
  </r>
  <r>
    <n v="277"/>
    <x v="2"/>
    <x v="4"/>
    <s v="s4m_11_km4a-000006_1750220354"/>
    <n v="132"/>
    <n v="202"/>
    <n v="0"/>
    <n v="334"/>
    <n v="0.60479041916167664"/>
  </r>
  <r>
    <n v="101"/>
    <x v="0"/>
    <x v="4"/>
    <s v="s4k_13-2_kj4b-00006_1750218834"/>
    <n v="375"/>
    <n v="567"/>
    <n v="13"/>
    <n v="942"/>
    <n v="0.60191082802547768"/>
  </r>
  <r>
    <n v="352"/>
    <x v="2"/>
    <x v="1"/>
    <s v="s6m_23_km6c-000003_1750221222"/>
    <n v="257"/>
    <n v="380"/>
    <n v="6"/>
    <n v="637"/>
    <n v="0.59654631083202514"/>
  </r>
  <r>
    <n v="280"/>
    <x v="2"/>
    <x v="4"/>
    <s v="s4m_15_km4b-000006_1750220380"/>
    <n v="170"/>
    <n v="250"/>
    <n v="0"/>
    <n v="420"/>
    <n v="0.59523809523809523"/>
  </r>
  <r>
    <n v="207"/>
    <x v="2"/>
    <x v="0"/>
    <s v="s6m_22_km6c-000005_1750221215"/>
    <n v="104"/>
    <n v="151"/>
    <n v="14"/>
    <n v="255"/>
    <n v="0.59215686274509804"/>
  </r>
  <r>
    <n v="123"/>
    <x v="0"/>
    <x v="3"/>
    <s v="s5k_06_a00000001030_1750219901"/>
    <n v="118"/>
    <n v="171"/>
    <n v="38"/>
    <n v="289"/>
    <n v="0.59169550173010377"/>
  </r>
  <r>
    <n v="110"/>
    <x v="0"/>
    <x v="4"/>
    <s v="s5k_06_a00000001030_1750219901"/>
    <n v="118"/>
    <n v="171"/>
    <n v="38"/>
    <n v="289"/>
    <n v="0.59169550173010377"/>
  </r>
  <r>
    <n v="143"/>
    <x v="0"/>
    <x v="3"/>
    <s v="s6k_10_kj5g3-00001_1750219571"/>
    <n v="79"/>
    <n v="114"/>
    <n v="8"/>
    <n v="193"/>
    <n v="0.59067357512953367"/>
  </r>
  <r>
    <n v="163"/>
    <x v="0"/>
    <x v="1"/>
    <s v="s6k_10_kj5g3-00001_1750219571"/>
    <n v="79"/>
    <n v="114"/>
    <n v="8"/>
    <n v="193"/>
    <n v="0.59067357512953367"/>
  </r>
  <r>
    <n v="262"/>
    <x v="2"/>
    <x v="5"/>
    <s v="c3m_23_km9c-000005_1750215367"/>
    <n v="355"/>
    <n v="512"/>
    <n v="4"/>
    <n v="867"/>
    <n v="0.59054209919261824"/>
  </r>
  <r>
    <n v="103"/>
    <x v="0"/>
    <x v="4"/>
    <s v="s4k_14-2_a00000004180_1750218848"/>
    <n v="197"/>
    <n v="283"/>
    <n v="0"/>
    <n v="480"/>
    <n v="0.58958333333333335"/>
  </r>
  <r>
    <n v="138"/>
    <x v="0"/>
    <x v="3"/>
    <s v="s6k_01-3_kj4a-00003_1750219498"/>
    <n v="200"/>
    <n v="275"/>
    <n v="10"/>
    <n v="475"/>
    <n v="0.57894736842105265"/>
  </r>
  <r>
    <n v="152"/>
    <x v="0"/>
    <x v="1"/>
    <s v="s6k_01-3_kj4a-00003_1750219498"/>
    <n v="200"/>
    <n v="275"/>
    <n v="10"/>
    <n v="475"/>
    <n v="0.57894736842105265"/>
  </r>
  <r>
    <n v="117"/>
    <x v="0"/>
    <x v="4"/>
    <s v="s6k_01-3_kj4a-00003_1750219498"/>
    <n v="200"/>
    <n v="275"/>
    <n v="10"/>
    <n v="475"/>
    <n v="0.57894736842105265"/>
  </r>
  <r>
    <n v="204"/>
    <x v="2"/>
    <x v="0"/>
    <s v="s6m_12_km6b-000004_1750221149"/>
    <n v="545"/>
    <n v="747"/>
    <n v="37"/>
    <n v="1292"/>
    <n v="0.57817337461300311"/>
  </r>
  <r>
    <n v="341"/>
    <x v="2"/>
    <x v="1"/>
    <s v="s6m_12_km6b-000004_1750221149"/>
    <n v="545"/>
    <n v="747"/>
    <n v="37"/>
    <n v="1292"/>
    <n v="0.57817337461300311"/>
  </r>
  <r>
    <n v="236"/>
    <x v="2"/>
    <x v="2"/>
    <s v="c3m_24_km8d-000006_1750215374"/>
    <n v="194"/>
    <n v="264"/>
    <n v="0"/>
    <n v="458"/>
    <n v="0.57641921397379914"/>
  </r>
  <r>
    <n v="263"/>
    <x v="2"/>
    <x v="5"/>
    <s v="c3m_24_km8d-000006_1750215374"/>
    <n v="194"/>
    <n v="264"/>
    <n v="0"/>
    <n v="458"/>
    <n v="0.57641921397379914"/>
  </r>
  <r>
    <n v="40"/>
    <x v="0"/>
    <x v="2"/>
    <s v="c2k_11_kj8g3-00001_1750140385"/>
    <n v="93"/>
    <n v="126"/>
    <n v="14"/>
    <n v="219"/>
    <n v="0.57534246575342463"/>
  </r>
  <r>
    <n v="369"/>
    <x v="1"/>
    <x v="2"/>
    <s v="c2e_04_ke8l-00010_1750216149"/>
    <n v="164"/>
    <n v="218"/>
    <n v="5"/>
    <n v="382"/>
    <n v="0.5706806282722513"/>
  </r>
  <r>
    <n v="324"/>
    <x v="2"/>
    <x v="3"/>
    <s v="s6m_13_km5b-000005_1750221156"/>
    <n v="53"/>
    <n v="70"/>
    <n v="14"/>
    <n v="123"/>
    <n v="0.56910569105691056"/>
  </r>
  <r>
    <n v="342"/>
    <x v="2"/>
    <x v="1"/>
    <s v="s6m_13_km5b-000005_1750221156"/>
    <n v="53"/>
    <n v="70"/>
    <n v="14"/>
    <n v="123"/>
    <n v="0.56910569105691056"/>
  </r>
  <r>
    <n v="288"/>
    <x v="2"/>
    <x v="4"/>
    <s v="s4m_27_km4d-000003_1750220460"/>
    <n v="233"/>
    <n v="306"/>
    <n v="0"/>
    <n v="539"/>
    <n v="0.56771799628942488"/>
  </r>
  <r>
    <n v="320"/>
    <x v="2"/>
    <x v="3"/>
    <s v="s5m_30_km5d-000001_1750220908"/>
    <n v="206"/>
    <n v="269"/>
    <n v="8"/>
    <n v="475"/>
    <n v="0.56631578947368422"/>
  </r>
  <r>
    <n v="298"/>
    <x v="2"/>
    <x v="4"/>
    <s v="s5m_25_km4c-000010_1750220875"/>
    <n v="254"/>
    <n v="329"/>
    <n v="28"/>
    <n v="583"/>
    <n v="0.5643224699828473"/>
  </r>
  <r>
    <n v="323"/>
    <x v="2"/>
    <x v="3"/>
    <s v="s6m_11_km5a-000013_1750221143"/>
    <n v="152"/>
    <n v="196"/>
    <n v="56"/>
    <n v="348"/>
    <n v="0.56321839080459768"/>
  </r>
  <r>
    <n v="340"/>
    <x v="2"/>
    <x v="1"/>
    <s v="s6m_11_km5a-000013_1750221143"/>
    <n v="152"/>
    <n v="196"/>
    <n v="56"/>
    <n v="348"/>
    <n v="0.56321839080459768"/>
  </r>
  <r>
    <n v="188"/>
    <x v="2"/>
    <x v="0"/>
    <s v="c1m_27_km7d-000005_1750142384"/>
    <n v="107"/>
    <n v="137"/>
    <n v="5"/>
    <n v="244"/>
    <n v="0.56147540983606559"/>
  </r>
  <r>
    <n v="244"/>
    <x v="2"/>
    <x v="5"/>
    <s v="c3m_05_km9a-000003_1750215247"/>
    <n v="32"/>
    <n v="40"/>
    <n v="11"/>
    <n v="72"/>
    <n v="0.55555555555555558"/>
  </r>
  <r>
    <n v="137"/>
    <x v="0"/>
    <x v="3"/>
    <s v="s6k_01-2_kj4a-00002_1750219491"/>
    <n v="195"/>
    <n v="242"/>
    <n v="0"/>
    <n v="437"/>
    <n v="0.55377574370709381"/>
  </r>
  <r>
    <n v="151"/>
    <x v="0"/>
    <x v="1"/>
    <s v="s6k_01-2_kj4a-00002_1750219491"/>
    <n v="195"/>
    <n v="242"/>
    <n v="0"/>
    <n v="437"/>
    <n v="0.55377574370709381"/>
  </r>
  <r>
    <n v="116"/>
    <x v="0"/>
    <x v="4"/>
    <s v="s6k_01-2_kj4a-00002_1750219491"/>
    <n v="195"/>
    <n v="242"/>
    <n v="0"/>
    <n v="437"/>
    <n v="0.55377574370709381"/>
  </r>
  <r>
    <n v="290"/>
    <x v="2"/>
    <x v="4"/>
    <s v="s4m_29_km4d-000001_1750220474"/>
    <n v="96"/>
    <n v="119"/>
    <n v="6"/>
    <n v="215"/>
    <n v="0.55348837209302326"/>
  </r>
  <r>
    <n v="102"/>
    <x v="0"/>
    <x v="4"/>
    <s v="s4k_14-1_a00000004170_1750218841"/>
    <n v="261"/>
    <n v="323"/>
    <n v="0"/>
    <n v="584"/>
    <n v="0.55308219178082196"/>
  </r>
  <r>
    <n v="249"/>
    <x v="2"/>
    <x v="5"/>
    <s v="c3m_10_km9a-000007_1750215280"/>
    <n v="405"/>
    <n v="493"/>
    <n v="7"/>
    <n v="898"/>
    <n v="0.54899777282850781"/>
  </r>
  <r>
    <n v="228"/>
    <x v="2"/>
    <x v="2"/>
    <s v="c2m_25_km8d-000005_1750213340"/>
    <n v="272"/>
    <n v="328"/>
    <n v="14"/>
    <n v="600"/>
    <n v="0.54666666666666663"/>
  </r>
  <r>
    <n v="186"/>
    <x v="2"/>
    <x v="0"/>
    <s v="c1m_23_km7c-000005_1750142357"/>
    <n v="202"/>
    <n v="243"/>
    <n v="14"/>
    <n v="445"/>
    <n v="0.54606741573033712"/>
  </r>
  <r>
    <n v="215"/>
    <x v="2"/>
    <x v="2"/>
    <s v="c2m_09_km8a-000003_1750213234"/>
    <n v="123"/>
    <n v="147"/>
    <n v="7"/>
    <n v="270"/>
    <n v="0.5444444444444444"/>
  </r>
  <r>
    <n v="355"/>
    <x v="2"/>
    <x v="1"/>
    <s v="s6m_26_km6d-000004_1750221242"/>
    <n v="200"/>
    <n v="238"/>
    <n v="14"/>
    <n v="438"/>
    <n v="0.54337899543378998"/>
  </r>
  <r>
    <n v="276"/>
    <x v="2"/>
    <x v="4"/>
    <s v="s4m_07_km4a-000020_1750220327"/>
    <n v="321"/>
    <n v="379"/>
    <n v="14"/>
    <n v="700"/>
    <n v="0.54142857142857148"/>
  </r>
  <r>
    <n v="91"/>
    <x v="0"/>
    <x v="4"/>
    <s v="s4k_03_kj4g1-00001_1750218751"/>
    <n v="79"/>
    <n v="93"/>
    <n v="8"/>
    <n v="172"/>
    <n v="0.54069767441860461"/>
  </r>
  <r>
    <n v="141"/>
    <x v="0"/>
    <x v="3"/>
    <s v="s6k_05_kj5g1-00001_1750219538"/>
    <n v="78"/>
    <n v="91"/>
    <n v="0"/>
    <n v="169"/>
    <n v="0.53846153846153844"/>
  </r>
  <r>
    <n v="158"/>
    <x v="0"/>
    <x v="1"/>
    <s v="s6k_05_kj5g1-00001_1750219538"/>
    <n v="78"/>
    <n v="91"/>
    <n v="0"/>
    <n v="169"/>
    <n v="0.53846153846153844"/>
  </r>
  <r>
    <n v="349"/>
    <x v="2"/>
    <x v="1"/>
    <s v="s6m_20_km5c-000004_1750221202"/>
    <n v="308"/>
    <n v="358"/>
    <n v="48"/>
    <n v="666"/>
    <n v="0.53753753753753752"/>
  </r>
  <r>
    <n v="264"/>
    <x v="2"/>
    <x v="5"/>
    <s v="c3m_25_km8d-000002_1750215381"/>
    <n v="202"/>
    <n v="233"/>
    <n v="4"/>
    <n v="435"/>
    <n v="0.53563218390804601"/>
  </r>
  <r>
    <n v="401"/>
    <x v="1"/>
    <x v="5"/>
    <s v="c3e_04_ke9l-00007_1750218299"/>
    <n v="170"/>
    <n v="195"/>
    <n v="8"/>
    <n v="365"/>
    <n v="0.53424657534246578"/>
  </r>
  <r>
    <n v="299"/>
    <x v="2"/>
    <x v="4"/>
    <s v="s5m_29_km4d-000002_1750220902"/>
    <n v="222"/>
    <n v="251"/>
    <n v="0"/>
    <n v="473"/>
    <n v="0.53065539112050741"/>
  </r>
  <r>
    <n v="319"/>
    <x v="2"/>
    <x v="3"/>
    <s v="s5m_29_km4d-000002_1750220902"/>
    <n v="222"/>
    <n v="251"/>
    <n v="0"/>
    <n v="473"/>
    <n v="0.53065539112050741"/>
  </r>
  <r>
    <n v="238"/>
    <x v="2"/>
    <x v="2"/>
    <s v="c3m_28-1_km8d-000003_1750215401"/>
    <n v="209"/>
    <n v="236"/>
    <n v="4"/>
    <n v="445"/>
    <n v="0.53033707865168545"/>
  </r>
  <r>
    <n v="267"/>
    <x v="2"/>
    <x v="5"/>
    <s v="c3m_28-1_km8d-000003_1750215401"/>
    <n v="209"/>
    <n v="236"/>
    <n v="4"/>
    <n v="445"/>
    <n v="0.53033707865168545"/>
  </r>
  <r>
    <n v="121"/>
    <x v="0"/>
    <x v="3"/>
    <s v="s5k_03_kj4g1-00004_1750219879"/>
    <n v="103"/>
    <n v="115"/>
    <n v="70"/>
    <n v="218"/>
    <n v="0.52752293577981646"/>
  </r>
  <r>
    <n v="109"/>
    <x v="0"/>
    <x v="4"/>
    <s v="s5k_03_kj4g1-00004_1750219879"/>
    <n v="103"/>
    <n v="115"/>
    <n v="70"/>
    <n v="218"/>
    <n v="0.52752293577981646"/>
  </r>
  <r>
    <n v="358"/>
    <x v="2"/>
    <x v="1"/>
    <s v="s6m_29_km6d-000001_1750221261"/>
    <n v="227"/>
    <n v="253"/>
    <n v="0"/>
    <n v="480"/>
    <n v="0.52708333333333335"/>
  </r>
  <r>
    <n v="303"/>
    <x v="2"/>
    <x v="3"/>
    <s v="s5m_05_km5a-000003_1750220743"/>
    <n v="84"/>
    <n v="93"/>
    <n v="18"/>
    <n v="177"/>
    <n v="0.52542372881355937"/>
  </r>
  <r>
    <n v="237"/>
    <x v="2"/>
    <x v="2"/>
    <s v="c3m_25_km8d-000002_1750215381"/>
    <n v="202"/>
    <n v="223"/>
    <n v="4"/>
    <n v="425"/>
    <n v="0.52470588235294113"/>
  </r>
  <r>
    <n v="279"/>
    <x v="2"/>
    <x v="4"/>
    <s v="s4m_14_km4b-000005_1750220374"/>
    <n v="179"/>
    <n v="196"/>
    <n v="22"/>
    <n v="375"/>
    <n v="0.52266666666666661"/>
  </r>
  <r>
    <n v="403"/>
    <x v="1"/>
    <x v="5"/>
    <s v="c3e_06-1_ke9r-00010_1750218312"/>
    <n v="246"/>
    <n v="269"/>
    <n v="16"/>
    <n v="515"/>
    <n v="0.52233009708737865"/>
  </r>
  <r>
    <n v="308"/>
    <x v="2"/>
    <x v="3"/>
    <s v="s5m_12_km5a-000004_1750220789"/>
    <n v="321"/>
    <n v="341"/>
    <n v="49"/>
    <n v="662"/>
    <n v="0.51510574018126887"/>
  </r>
  <r>
    <n v="400"/>
    <x v="1"/>
    <x v="5"/>
    <s v="c3e_03_ke9l-00006_1750218292"/>
    <n v="131"/>
    <n v="139"/>
    <n v="7"/>
    <n v="270"/>
    <n v="0.51481481481481484"/>
  </r>
  <r>
    <n v="196"/>
    <x v="2"/>
    <x v="0"/>
    <s v="c2m_19_km7c-000004_1750213300"/>
    <n v="301"/>
    <n v="319"/>
    <n v="0"/>
    <n v="620"/>
    <n v="0.51451612903225807"/>
  </r>
  <r>
    <n v="222"/>
    <x v="2"/>
    <x v="2"/>
    <s v="c2m_19_km7c-000004_1750213300"/>
    <n v="301"/>
    <n v="319"/>
    <n v="0"/>
    <n v="620"/>
    <n v="0.51451612903225807"/>
  </r>
  <r>
    <n v="226"/>
    <x v="2"/>
    <x v="2"/>
    <s v="c2m_23_km8c-000004_1750213327"/>
    <n v="303"/>
    <n v="319"/>
    <n v="9"/>
    <n v="622"/>
    <n v="0.51286173633440513"/>
  </r>
  <r>
    <n v="251"/>
    <x v="2"/>
    <x v="5"/>
    <s v="c3m_12_km9b-000004_1750215294"/>
    <n v="768"/>
    <n v="806"/>
    <n v="0"/>
    <n v="1574"/>
    <n v="0.51207115628970779"/>
  </r>
  <r>
    <n v="198"/>
    <x v="2"/>
    <x v="0"/>
    <s v="c2m_22_km7c-000003_1750213320"/>
    <n v="235"/>
    <n v="246"/>
    <n v="5"/>
    <n v="481"/>
    <n v="0.51143451143451146"/>
  </r>
  <r>
    <n v="225"/>
    <x v="2"/>
    <x v="2"/>
    <s v="c2m_22_km7c-000003_1750213320"/>
    <n v="235"/>
    <n v="246"/>
    <n v="5"/>
    <n v="481"/>
    <n v="0.51143451143451146"/>
  </r>
  <r>
    <n v="194"/>
    <x v="2"/>
    <x v="0"/>
    <s v="c2m_14_km7b-000003_1750213267"/>
    <n v="227"/>
    <n v="237"/>
    <n v="0"/>
    <n v="464"/>
    <n v="0.51077586206896552"/>
  </r>
  <r>
    <n v="218"/>
    <x v="2"/>
    <x v="2"/>
    <s v="c2m_14_km7b-000003_1750213267"/>
    <n v="227"/>
    <n v="237"/>
    <n v="0"/>
    <n v="464"/>
    <n v="0.51077586206896552"/>
  </r>
  <r>
    <n v="67"/>
    <x v="0"/>
    <x v="5"/>
    <s v="c3k_04_kj9g1-00004_1750140890"/>
    <n v="117"/>
    <n v="122"/>
    <n v="0"/>
    <n v="239"/>
    <n v="0.5104602510460251"/>
  </r>
  <r>
    <n v="356"/>
    <x v="2"/>
    <x v="1"/>
    <s v="s6m_27_km5d-000004_1750221248"/>
    <n v="423"/>
    <n v="438"/>
    <n v="14"/>
    <n v="861"/>
    <n v="0.50871080139372826"/>
  </r>
  <r>
    <n v="329"/>
    <x v="2"/>
    <x v="3"/>
    <s v="s6m_27_km5d-000004_1750221248"/>
    <n v="423"/>
    <n v="438"/>
    <n v="14"/>
    <n v="861"/>
    <n v="0.50871080139372826"/>
  </r>
  <r>
    <n v="197"/>
    <x v="2"/>
    <x v="0"/>
    <s v="c2m_20_c00000006230_1750213307"/>
    <n v="199"/>
    <n v="206"/>
    <n v="4"/>
    <n v="405"/>
    <n v="0.50864197530864197"/>
  </r>
  <r>
    <n v="223"/>
    <x v="2"/>
    <x v="2"/>
    <s v="c2m_20_c00000006230_1750213307"/>
    <n v="199"/>
    <n v="206"/>
    <n v="4"/>
    <n v="405"/>
    <n v="0.50864197530864197"/>
  </r>
  <r>
    <n v="404"/>
    <x v="1"/>
    <x v="5"/>
    <s v="c3e_06-2_ke9r-00011_1750218319"/>
    <n v="321"/>
    <n v="331"/>
    <n v="16"/>
    <n v="652"/>
    <n v="0.50766871165644167"/>
  </r>
  <r>
    <n v="269"/>
    <x v="2"/>
    <x v="5"/>
    <s v="c3m_29_km9d-000002_1750215414"/>
    <n v="213"/>
    <n v="214"/>
    <n v="0"/>
    <n v="427"/>
    <n v="0.50117096018735363"/>
  </r>
  <r>
    <n v="376"/>
    <x v="1"/>
    <x v="2"/>
    <s v="c2e_07-2_ke8r-00010_1750216195"/>
    <n v="259"/>
    <n v="260"/>
    <n v="16"/>
    <n v="519"/>
    <n v="0.50096339113680155"/>
  </r>
  <r>
    <n v="344"/>
    <x v="2"/>
    <x v="1"/>
    <s v="s6m_15_km6b-000008_1750221169"/>
    <n v="61"/>
    <n v="61"/>
    <n v="14"/>
    <n v="122"/>
    <n v="0.5"/>
  </r>
  <r>
    <n v="370"/>
    <x v="1"/>
    <x v="2"/>
    <s v="c2e_05_ke8l-00011_1750216155"/>
    <n v="218"/>
    <n v="217"/>
    <n v="0"/>
    <n v="435"/>
    <n v="0.49885057471264366"/>
  </r>
  <r>
    <n v="375"/>
    <x v="1"/>
    <x v="2"/>
    <s v="c2e_07-1_ke8r-00009_1750216189"/>
    <n v="248"/>
    <n v="246"/>
    <n v="16"/>
    <n v="494"/>
    <n v="0.49797570850202427"/>
  </r>
  <r>
    <n v="195"/>
    <x v="2"/>
    <x v="0"/>
    <s v="c2m_15_km7b-000005_1750213274"/>
    <n v="191"/>
    <n v="188"/>
    <n v="28"/>
    <n v="379"/>
    <n v="0.49604221635883905"/>
  </r>
  <r>
    <n v="219"/>
    <x v="2"/>
    <x v="2"/>
    <s v="c2m_15_km7b-000005_1750213274"/>
    <n v="191"/>
    <n v="188"/>
    <n v="28"/>
    <n v="379"/>
    <n v="0.49604221635883905"/>
  </r>
  <r>
    <n v="309"/>
    <x v="2"/>
    <x v="3"/>
    <s v="s5m_15_km5b-000003_1750220809"/>
    <n v="250"/>
    <n v="246"/>
    <n v="6"/>
    <n v="496"/>
    <n v="0.49596774193548387"/>
  </r>
  <r>
    <n v="278"/>
    <x v="2"/>
    <x v="4"/>
    <s v="s4m_13_km4a-000005_1750220367"/>
    <n v="286"/>
    <n v="280"/>
    <n v="0"/>
    <n v="566"/>
    <n v="0.49469964664310956"/>
  </r>
  <r>
    <n v="184"/>
    <x v="2"/>
    <x v="0"/>
    <s v="c1m_14_km7b-000002_1750142297"/>
    <n v="248"/>
    <n v="242"/>
    <n v="4"/>
    <n v="490"/>
    <n v="0.49387755102040815"/>
  </r>
  <r>
    <n v="229"/>
    <x v="2"/>
    <x v="2"/>
    <s v="c2m_28_km7d-000006_1750213360"/>
    <n v="216"/>
    <n v="210"/>
    <n v="0"/>
    <n v="426"/>
    <n v="0.49295774647887325"/>
  </r>
  <r>
    <n v="336"/>
    <x v="2"/>
    <x v="1"/>
    <s v="s6m_07_km6a-000008_1750221116"/>
    <n v="79"/>
    <n v="76"/>
    <n v="0"/>
    <n v="155"/>
    <n v="0.49032258064516127"/>
  </r>
  <r>
    <n v="254"/>
    <x v="2"/>
    <x v="5"/>
    <s v="c3m_15_km9b-000005_1750215314"/>
    <n v="155"/>
    <n v="149"/>
    <n v="0"/>
    <n v="304"/>
    <n v="0.49013157894736842"/>
  </r>
  <r>
    <n v="345"/>
    <x v="2"/>
    <x v="1"/>
    <s v="s6m_16_km5b-000004_1750221176"/>
    <n v="49"/>
    <n v="47"/>
    <n v="14"/>
    <n v="96"/>
    <n v="0.48958333333333331"/>
  </r>
  <r>
    <n v="210"/>
    <x v="2"/>
    <x v="2"/>
    <s v="c2m_01_km8a-000004_1750213181"/>
    <n v="22"/>
    <n v="21"/>
    <n v="0"/>
    <n v="43"/>
    <n v="0.48837209302325579"/>
  </r>
  <r>
    <n v="261"/>
    <x v="2"/>
    <x v="5"/>
    <s v="c3m_22_km9c-000008_1750215361"/>
    <n v="184"/>
    <n v="175"/>
    <n v="0"/>
    <n v="359"/>
    <n v="0.48746518105849584"/>
  </r>
  <r>
    <n v="354"/>
    <x v="2"/>
    <x v="1"/>
    <s v="s6m_25_km5c-000003_1750221235"/>
    <n v="135"/>
    <n v="128"/>
    <n v="18"/>
    <n v="263"/>
    <n v="0.48669201520912547"/>
  </r>
  <r>
    <n v="328"/>
    <x v="2"/>
    <x v="3"/>
    <s v="s6m_25_km5c-000003_1750221235"/>
    <n v="135"/>
    <n v="128"/>
    <n v="18"/>
    <n v="263"/>
    <n v="0.48669201520912547"/>
  </r>
  <r>
    <n v="255"/>
    <x v="2"/>
    <x v="5"/>
    <s v="c3m_16_km8b-000003_1750215321"/>
    <n v="114"/>
    <n v="108"/>
    <n v="4"/>
    <n v="222"/>
    <n v="0.48648648648648651"/>
  </r>
  <r>
    <n v="234"/>
    <x v="2"/>
    <x v="2"/>
    <s v="c3m_16_km8b-000003_1750215321"/>
    <n v="114"/>
    <n v="108"/>
    <n v="4"/>
    <n v="222"/>
    <n v="0.48648648648648651"/>
  </r>
  <r>
    <n v="389"/>
    <x v="1"/>
    <x v="2"/>
    <s v="c2e_17_ke8w-00002_1750216302"/>
    <n v="239"/>
    <n v="226"/>
    <n v="0"/>
    <n v="465"/>
    <n v="0.48602150537634409"/>
  </r>
  <r>
    <n v="388"/>
    <x v="1"/>
    <x v="2"/>
    <s v="c2e_17_ke8w-00001_1750216302"/>
    <n v="239"/>
    <n v="226"/>
    <n v="0"/>
    <n v="465"/>
    <n v="0.48602150537634409"/>
  </r>
  <r>
    <n v="350"/>
    <x v="2"/>
    <x v="1"/>
    <s v="s6m_21_km5c-000001_1750221209"/>
    <n v="382"/>
    <n v="361"/>
    <n v="10"/>
    <n v="743"/>
    <n v="0.48586810228802152"/>
  </r>
  <r>
    <n v="327"/>
    <x v="2"/>
    <x v="3"/>
    <s v="s6m_21_km5c-000001_1750221209"/>
    <n v="382"/>
    <n v="361"/>
    <n v="10"/>
    <n v="743"/>
    <n v="0.48586810228802152"/>
  </r>
  <r>
    <n v="297"/>
    <x v="2"/>
    <x v="4"/>
    <s v="s5m_21_km4c-000003_1750220849"/>
    <n v="90"/>
    <n v="85"/>
    <n v="0"/>
    <n v="175"/>
    <n v="0.48571428571428571"/>
  </r>
  <r>
    <n v="314"/>
    <x v="2"/>
    <x v="3"/>
    <s v="s5m_21_km4c-000003_1750220849"/>
    <n v="90"/>
    <n v="85"/>
    <n v="0"/>
    <n v="175"/>
    <n v="0.48571428571428571"/>
  </r>
  <r>
    <n v="187"/>
    <x v="2"/>
    <x v="0"/>
    <s v="c1m_25_km7d-000003_1750142370"/>
    <n v="102"/>
    <n v="96"/>
    <n v="0"/>
    <n v="198"/>
    <n v="0.48484848484848486"/>
  </r>
  <r>
    <n v="199"/>
    <x v="2"/>
    <x v="0"/>
    <s v="c2m_24_km7d-000004_1750213334"/>
    <n v="102"/>
    <n v="96"/>
    <n v="0"/>
    <n v="198"/>
    <n v="0.48484848484848486"/>
  </r>
  <r>
    <n v="304"/>
    <x v="2"/>
    <x v="3"/>
    <s v="s5m_08_km4a-000011_1750220763"/>
    <n v="85"/>
    <n v="80"/>
    <n v="0"/>
    <n v="165"/>
    <n v="0.48484848484848486"/>
  </r>
  <r>
    <n v="338"/>
    <x v="2"/>
    <x v="1"/>
    <s v="s6m_09_km6a-000005_1750221129"/>
    <n v="152"/>
    <n v="143"/>
    <n v="0"/>
    <n v="295"/>
    <n v="0.48474576271186443"/>
  </r>
  <r>
    <n v="203"/>
    <x v="2"/>
    <x v="0"/>
    <s v="s6m_09_km6a-000005_1750221129"/>
    <n v="152"/>
    <n v="143"/>
    <n v="0"/>
    <n v="295"/>
    <n v="0.48474576271186443"/>
  </r>
  <r>
    <n v="296"/>
    <x v="2"/>
    <x v="4"/>
    <s v="s5m_20_km4c-000002_1750220842"/>
    <n v="171"/>
    <n v="160"/>
    <n v="4"/>
    <n v="331"/>
    <n v="0.48338368580060426"/>
  </r>
  <r>
    <n v="313"/>
    <x v="2"/>
    <x v="3"/>
    <s v="s5m_20_km4c-000002_1750220842"/>
    <n v="171"/>
    <n v="160"/>
    <n v="4"/>
    <n v="331"/>
    <n v="0.48338368580060426"/>
  </r>
  <r>
    <n v="334"/>
    <x v="2"/>
    <x v="1"/>
    <s v="s6m_05_km5a-000008_1750221103"/>
    <n v="84"/>
    <n v="78"/>
    <n v="0"/>
    <n v="162"/>
    <n v="0.48148148148148145"/>
  </r>
  <r>
    <n v="93"/>
    <x v="0"/>
    <x v="4"/>
    <s v="s4k_05_kj4g3-00001_1750218764"/>
    <n v="119"/>
    <n v="110"/>
    <n v="0"/>
    <n v="229"/>
    <n v="0.48034934497816595"/>
  </r>
  <r>
    <n v="224"/>
    <x v="2"/>
    <x v="2"/>
    <s v="c2m_21_km8c-000005_1750213314"/>
    <n v="117"/>
    <n v="108"/>
    <n v="0"/>
    <n v="225"/>
    <n v="0.48"/>
  </r>
  <r>
    <n v="363"/>
    <x v="1"/>
    <x v="2"/>
    <s v="c2e_02-1_ke8l-00004_1750216115"/>
    <n v="155"/>
    <n v="143"/>
    <n v="0"/>
    <n v="298"/>
    <n v="0.47986577181208051"/>
  </r>
  <r>
    <n v="256"/>
    <x v="2"/>
    <x v="5"/>
    <s v="c3m_17_km8b-000004_1750215327"/>
    <n v="155"/>
    <n v="143"/>
    <n v="4"/>
    <n v="298"/>
    <n v="0.47986577181208051"/>
  </r>
  <r>
    <n v="235"/>
    <x v="2"/>
    <x v="2"/>
    <s v="c3m_17_km8b-000004_1750215327"/>
    <n v="155"/>
    <n v="143"/>
    <n v="4"/>
    <n v="298"/>
    <n v="0.47986577181208051"/>
  </r>
  <r>
    <n v="295"/>
    <x v="2"/>
    <x v="4"/>
    <s v="s5m_17_km4b-000004_1750220822"/>
    <n v="231"/>
    <n v="213"/>
    <n v="8"/>
    <n v="444"/>
    <n v="0.47972972972972971"/>
  </r>
  <r>
    <n v="424"/>
    <x v="1"/>
    <x v="5"/>
    <s v="c3e_16_ke8r-00008_1750218446"/>
    <n v="228"/>
    <n v="210"/>
    <n v="11"/>
    <n v="438"/>
    <n v="0.47945205479452052"/>
  </r>
  <r>
    <n v="394"/>
    <x v="1"/>
    <x v="2"/>
    <s v="c3e_16_ke8r-00008_1750218446"/>
    <n v="228"/>
    <n v="210"/>
    <n v="11"/>
    <n v="438"/>
    <n v="0.47945205479452052"/>
  </r>
  <r>
    <n v="317"/>
    <x v="2"/>
    <x v="3"/>
    <s v="s5m_26_km5d-000002_1750220882"/>
    <n v="164"/>
    <n v="151"/>
    <n v="14"/>
    <n v="315"/>
    <n v="0.47936507936507938"/>
  </r>
  <r>
    <n v="161"/>
    <x v="0"/>
    <x v="1"/>
    <s v="s6k_08_kj5g2-00001_1750219558"/>
    <n v="172"/>
    <n v="158"/>
    <n v="0"/>
    <n v="330"/>
    <n v="0.47878787878787876"/>
  </r>
  <r>
    <n v="142"/>
    <x v="0"/>
    <x v="3"/>
    <s v="s6k_08_kj5g2-00001_1750219558"/>
    <n v="172"/>
    <n v="158"/>
    <n v="0"/>
    <n v="330"/>
    <n v="0.47878787878787876"/>
  </r>
  <r>
    <n v="292"/>
    <x v="2"/>
    <x v="4"/>
    <s v="s5m_09_c00000004220_1750220770"/>
    <n v="98"/>
    <n v="90"/>
    <n v="8"/>
    <n v="188"/>
    <n v="0.47872340425531917"/>
  </r>
  <r>
    <n v="325"/>
    <x v="2"/>
    <x v="3"/>
    <s v="s6m_16_km5b-000004_1750221176"/>
    <n v="49"/>
    <n v="45"/>
    <n v="14"/>
    <n v="94"/>
    <n v="0.47872340425531917"/>
  </r>
  <r>
    <n v="311"/>
    <x v="2"/>
    <x v="3"/>
    <s v="s5m_17_km4b-000004_1750220822"/>
    <n v="231"/>
    <n v="212"/>
    <n v="8"/>
    <n v="443"/>
    <n v="0.47855530474040631"/>
  </r>
  <r>
    <n v="213"/>
    <x v="2"/>
    <x v="2"/>
    <s v="c2m_05_km8a-000002_1750213207"/>
    <n v="82"/>
    <n v="75"/>
    <n v="0"/>
    <n v="157"/>
    <n v="0.47770700636942676"/>
  </r>
  <r>
    <n v="241"/>
    <x v="2"/>
    <x v="5"/>
    <s v="c3m_02_km8a-000005_1750215227"/>
    <n v="23"/>
    <n v="21"/>
    <n v="0"/>
    <n v="44"/>
    <n v="0.47727272727272729"/>
  </r>
  <r>
    <n v="230"/>
    <x v="2"/>
    <x v="2"/>
    <s v="c3m_02_km8a-000005_1750215227"/>
    <n v="23"/>
    <n v="21"/>
    <n v="0"/>
    <n v="44"/>
    <n v="0.47727272727272729"/>
  </r>
  <r>
    <n v="68"/>
    <x v="0"/>
    <x v="5"/>
    <s v="c3k_05_kj9g1-00005_1750140897"/>
    <n v="125"/>
    <n v="114"/>
    <n v="0"/>
    <n v="239"/>
    <n v="0.47698744769874479"/>
  </r>
  <r>
    <n v="287"/>
    <x v="2"/>
    <x v="4"/>
    <s v="s4m_25_km4c-000009_1750220447"/>
    <n v="68"/>
    <n v="62"/>
    <n v="0"/>
    <n v="130"/>
    <n v="0.47692307692307695"/>
  </r>
  <r>
    <n v="365"/>
    <x v="1"/>
    <x v="2"/>
    <s v="c2e_02-3_ke8l-00006_1750216129"/>
    <n v="197"/>
    <n v="179"/>
    <n v="0"/>
    <n v="376"/>
    <n v="0.47606382978723405"/>
  </r>
  <r>
    <n v="364"/>
    <x v="1"/>
    <x v="2"/>
    <s v="c2e_02-2_ke8l-00005_1750216122"/>
    <n v="181"/>
    <n v="164"/>
    <n v="0"/>
    <n v="345"/>
    <n v="0.47536231884057972"/>
  </r>
  <r>
    <n v="322"/>
    <x v="2"/>
    <x v="3"/>
    <s v="s6m_05_km5a-000008_1750221103"/>
    <n v="84"/>
    <n v="76"/>
    <n v="0"/>
    <n v="160"/>
    <n v="0.47499999999999998"/>
  </r>
  <r>
    <n v="30"/>
    <x v="0"/>
    <x v="2"/>
    <s v="c2k_03_kj7g1-00002_1750140318"/>
    <n v="72"/>
    <n v="65"/>
    <n v="5"/>
    <n v="137"/>
    <n v="0.47445255474452552"/>
  </r>
  <r>
    <n v="13"/>
    <x v="0"/>
    <x v="0"/>
    <s v="c2k_03_kj7g1-00002_1750140318"/>
    <n v="72"/>
    <n v="65"/>
    <n v="5"/>
    <n v="137"/>
    <n v="0.47445255474452552"/>
  </r>
  <r>
    <n v="65"/>
    <x v="0"/>
    <x v="5"/>
    <s v="c3k_02_kj9g1-00002_1750140877"/>
    <n v="113"/>
    <n v="102"/>
    <n v="0"/>
    <n v="215"/>
    <n v="0.47441860465116281"/>
  </r>
  <r>
    <n v="402"/>
    <x v="1"/>
    <x v="5"/>
    <s v="c3e_05_ke9l-00008_1750218305"/>
    <n v="213"/>
    <n v="192"/>
    <n v="0"/>
    <n v="405"/>
    <n v="0.47407407407407409"/>
  </r>
  <r>
    <n v="333"/>
    <x v="2"/>
    <x v="1"/>
    <s v="s6m_04_km6a-000002_1750221096"/>
    <n v="60"/>
    <n v="54"/>
    <n v="0"/>
    <n v="114"/>
    <n v="0.47368421052631576"/>
  </r>
  <r>
    <n v="201"/>
    <x v="2"/>
    <x v="0"/>
    <s v="s6m_04_km6a-000002_1750221096"/>
    <n v="60"/>
    <n v="54"/>
    <n v="0"/>
    <n v="114"/>
    <n v="0.47368421052631576"/>
  </r>
  <r>
    <n v="97"/>
    <x v="0"/>
    <x v="4"/>
    <s v="s4k_11_kj4g3-00003_1750218804"/>
    <n v="88"/>
    <n v="79"/>
    <n v="0"/>
    <n v="167"/>
    <n v="0.47305389221556887"/>
  </r>
  <r>
    <n v="291"/>
    <x v="2"/>
    <x v="4"/>
    <s v="s5m_08_km4a-000011_1750220763"/>
    <n v="85"/>
    <n v="76"/>
    <n v="0"/>
    <n v="161"/>
    <n v="0.47204968944099379"/>
  </r>
  <r>
    <n v="366"/>
    <x v="1"/>
    <x v="2"/>
    <s v="c2e_02-4_ke8l-00007_1750216135"/>
    <n v="178"/>
    <n v="159"/>
    <n v="0"/>
    <n v="337"/>
    <n v="0.47181008902077154"/>
  </r>
  <r>
    <n v="293"/>
    <x v="2"/>
    <x v="4"/>
    <s v="s5m_10_km4a-000013_1750220776"/>
    <n v="111"/>
    <n v="99"/>
    <n v="0"/>
    <n v="210"/>
    <n v="0.47142857142857142"/>
  </r>
  <r>
    <n v="306"/>
    <x v="2"/>
    <x v="3"/>
    <s v="s5m_10_km4a-000013_1750220776"/>
    <n v="111"/>
    <n v="99"/>
    <n v="0"/>
    <n v="210"/>
    <n v="0.47142857142857142"/>
  </r>
  <r>
    <n v="159"/>
    <x v="0"/>
    <x v="1"/>
    <s v="s6k_06_kj6g1-00001_1750219544"/>
    <n v="231"/>
    <n v="206"/>
    <n v="30"/>
    <n v="437"/>
    <n v="0.47139588100686497"/>
  </r>
  <r>
    <n v="23"/>
    <x v="0"/>
    <x v="0"/>
    <s v="s6k_06_kj6g1-00001_1750219544"/>
    <n v="231"/>
    <n v="206"/>
    <n v="30"/>
    <n v="437"/>
    <n v="0.47139588100686497"/>
  </r>
  <r>
    <n v="160"/>
    <x v="0"/>
    <x v="1"/>
    <s v="s6k_07_a00000001680_1750219551"/>
    <n v="122"/>
    <n v="108"/>
    <n v="0"/>
    <n v="230"/>
    <n v="0.46956521739130436"/>
  </r>
  <r>
    <n v="24"/>
    <x v="0"/>
    <x v="0"/>
    <s v="s6k_07_a00000001680_1750219551"/>
    <n v="122"/>
    <n v="108"/>
    <n v="0"/>
    <n v="230"/>
    <n v="0.46956521739130436"/>
  </r>
  <r>
    <n v="250"/>
    <x v="2"/>
    <x v="5"/>
    <s v="c3m_11_km9b-000003_1750215287"/>
    <n v="61"/>
    <n v="54"/>
    <n v="5"/>
    <n v="115"/>
    <n v="0.46956521739130436"/>
  </r>
  <r>
    <n v="378"/>
    <x v="1"/>
    <x v="2"/>
    <s v="c2e_10-1_ke8w-00005_1750216222"/>
    <n v="195"/>
    <n v="172"/>
    <n v="8"/>
    <n v="367"/>
    <n v="0.46866485013623976"/>
  </r>
  <r>
    <n v="270"/>
    <x v="2"/>
    <x v="4"/>
    <s v="s4m_01_km4a-000014_1750220288"/>
    <n v="25"/>
    <n v="22"/>
    <n v="0"/>
    <n v="47"/>
    <n v="0.46808510638297873"/>
  </r>
  <r>
    <n v="66"/>
    <x v="0"/>
    <x v="5"/>
    <s v="c3k_03_kj9g1-00003_1750140884"/>
    <n v="74"/>
    <n v="65"/>
    <n v="4"/>
    <n v="139"/>
    <n v="0.46762589928057552"/>
  </r>
  <r>
    <n v="217"/>
    <x v="2"/>
    <x v="2"/>
    <s v="c2m_12_km8b-000002_1750213254"/>
    <n v="49"/>
    <n v="43"/>
    <n v="0"/>
    <n v="92"/>
    <n v="0.46739130434782611"/>
  </r>
  <r>
    <n v="343"/>
    <x v="2"/>
    <x v="1"/>
    <s v="s6m_14_km6b-000005_1750221162"/>
    <n v="455"/>
    <n v="399"/>
    <n v="5"/>
    <n v="854"/>
    <n v="0.46721311475409838"/>
  </r>
  <r>
    <n v="205"/>
    <x v="2"/>
    <x v="0"/>
    <s v="s6m_14_km6b-000005_1750221162"/>
    <n v="455"/>
    <n v="399"/>
    <n v="5"/>
    <n v="854"/>
    <n v="0.46721311475409838"/>
  </r>
  <r>
    <n v="191"/>
    <x v="2"/>
    <x v="0"/>
    <s v="c2m_04_km7a-000008_1750213200"/>
    <n v="130"/>
    <n v="114"/>
    <n v="14"/>
    <n v="244"/>
    <n v="0.46721311475409838"/>
  </r>
  <r>
    <n v="212"/>
    <x v="2"/>
    <x v="2"/>
    <s v="c2m_04_km7a-000008_1750213200"/>
    <n v="130"/>
    <n v="114"/>
    <n v="14"/>
    <n v="244"/>
    <n v="0.46721311475409838"/>
  </r>
  <r>
    <n v="96"/>
    <x v="0"/>
    <x v="4"/>
    <s v="s4k_10_kj4g3-00002_1750218797"/>
    <n v="154"/>
    <n v="135"/>
    <n v="0"/>
    <n v="289"/>
    <n v="0.4671280276816609"/>
  </r>
  <r>
    <n v="337"/>
    <x v="2"/>
    <x v="1"/>
    <s v="s6m_08_km6a-000009_1750221123"/>
    <n v="144"/>
    <n v="126"/>
    <n v="0"/>
    <n v="270"/>
    <n v="0.46666666666666667"/>
  </r>
  <r>
    <n v="202"/>
    <x v="2"/>
    <x v="0"/>
    <s v="s6m_08_km6a-000009_1750221123"/>
    <n v="144"/>
    <n v="126"/>
    <n v="0"/>
    <n v="270"/>
    <n v="0.46666666666666667"/>
  </r>
  <r>
    <n v="312"/>
    <x v="2"/>
    <x v="3"/>
    <s v="s5m_18_km5b-000002_1750220829"/>
    <n v="212"/>
    <n v="185"/>
    <n v="6"/>
    <n v="397"/>
    <n v="0.46599496221662468"/>
  </r>
  <r>
    <n v="271"/>
    <x v="2"/>
    <x v="4"/>
    <s v="s4m_02_km4a-000015_1750220294"/>
    <n v="23"/>
    <n v="20"/>
    <n v="0"/>
    <n v="43"/>
    <n v="0.46511627906976744"/>
  </r>
  <r>
    <n v="31"/>
    <x v="0"/>
    <x v="2"/>
    <s v="c2k_04_kj7g1-00003_1750140324"/>
    <n v="84"/>
    <n v="73"/>
    <n v="0"/>
    <n v="157"/>
    <n v="0.46496815286624205"/>
  </r>
  <r>
    <n v="14"/>
    <x v="0"/>
    <x v="0"/>
    <s v="c2k_04_kj7g1-00003_1750140324"/>
    <n v="84"/>
    <n v="73"/>
    <n v="0"/>
    <n v="157"/>
    <n v="0.46496815286624205"/>
  </r>
  <r>
    <n v="162"/>
    <x v="0"/>
    <x v="1"/>
    <s v="s6k_09_kj6g3-00001_1750219564"/>
    <n v="91"/>
    <n v="79"/>
    <n v="0"/>
    <n v="170"/>
    <n v="0.46470588235294119"/>
  </r>
  <r>
    <n v="25"/>
    <x v="0"/>
    <x v="0"/>
    <s v="s6k_09_kj6g3-00001_1750219564"/>
    <n v="91"/>
    <n v="79"/>
    <n v="0"/>
    <n v="170"/>
    <n v="0.46470588235294119"/>
  </r>
  <r>
    <n v="70"/>
    <x v="0"/>
    <x v="5"/>
    <s v="c3k_07_kj9g3-00001_1750140910"/>
    <n v="74"/>
    <n v="64"/>
    <n v="4"/>
    <n v="138"/>
    <n v="0.46376811594202899"/>
  </r>
  <r>
    <n v="284"/>
    <x v="2"/>
    <x v="4"/>
    <s v="s4m_20_km4c-000007_1750220414"/>
    <n v="110"/>
    <n v="95"/>
    <n v="14"/>
    <n v="205"/>
    <n v="0.46341463414634149"/>
  </r>
  <r>
    <n v="282"/>
    <x v="2"/>
    <x v="4"/>
    <s v="s4m_17_km4b-000002_1750220393"/>
    <n v="144"/>
    <n v="124"/>
    <n v="8"/>
    <n v="268"/>
    <n v="0.46268656716417911"/>
  </r>
  <r>
    <n v="362"/>
    <x v="1"/>
    <x v="2"/>
    <s v="c2e_01-3_ke8l-00003_1750216109"/>
    <n v="107"/>
    <n v="92"/>
    <n v="0"/>
    <n v="199"/>
    <n v="0.46231155778894473"/>
  </r>
  <r>
    <n v="240"/>
    <x v="2"/>
    <x v="5"/>
    <s v="c3m_01_km9a-000008_1750215220"/>
    <n v="71"/>
    <n v="61"/>
    <n v="0"/>
    <n v="132"/>
    <n v="0.4621212121212121"/>
  </r>
  <r>
    <n v="397"/>
    <x v="1"/>
    <x v="5"/>
    <s v="c3e_02-1_ke9l-00003_1750218272"/>
    <n v="158"/>
    <n v="135"/>
    <n v="0"/>
    <n v="293"/>
    <n v="0.46075085324232085"/>
  </r>
  <r>
    <n v="360"/>
    <x v="1"/>
    <x v="2"/>
    <s v="c2e_01-1_ke8l-00001_1750216095"/>
    <n v="89"/>
    <n v="76"/>
    <n v="0"/>
    <n v="165"/>
    <n v="0.46060606060606063"/>
  </r>
  <r>
    <n v="361"/>
    <x v="1"/>
    <x v="2"/>
    <s v="c2e_01-2_ke8l-00002_1750216102"/>
    <n v="89"/>
    <n v="76"/>
    <n v="0"/>
    <n v="165"/>
    <n v="0.46060606060606063"/>
  </r>
  <r>
    <n v="371"/>
    <x v="1"/>
    <x v="2"/>
    <s v="c2e_06-1_ke8r-00015_1750216162"/>
    <n v="203"/>
    <n v="172"/>
    <n v="0"/>
    <n v="375"/>
    <n v="0.45866666666666667"/>
  </r>
  <r>
    <n v="301"/>
    <x v="2"/>
    <x v="3"/>
    <s v="s5m_03_km5a-000011_1750220730"/>
    <n v="72"/>
    <n v="61"/>
    <n v="0"/>
    <n v="133"/>
    <n v="0.45864661654135336"/>
  </r>
  <r>
    <n v="409"/>
    <x v="1"/>
    <x v="5"/>
    <s v="c3e_09_ke9r-00014_1750218352"/>
    <n v="311"/>
    <n v="263"/>
    <n v="13"/>
    <n v="574"/>
    <n v="0.45818815331010454"/>
  </r>
  <r>
    <n v="377"/>
    <x v="1"/>
    <x v="2"/>
    <s v="c2e_08_ke8r-00016_1750216202"/>
    <n v="231"/>
    <n v="195"/>
    <n v="0"/>
    <n v="426"/>
    <n v="0.45774647887323944"/>
  </r>
  <r>
    <n v="398"/>
    <x v="1"/>
    <x v="5"/>
    <s v="c3e_02-2_ke9l-00004_1750218279"/>
    <n v="191"/>
    <n v="161"/>
    <n v="0"/>
    <n v="352"/>
    <n v="0.45738636363636365"/>
  </r>
  <r>
    <n v="33"/>
    <x v="0"/>
    <x v="2"/>
    <s v="c2k_06_kj8g1-00002_1750140338"/>
    <n v="127"/>
    <n v="107"/>
    <n v="0"/>
    <n v="234"/>
    <n v="0.45726495726495725"/>
  </r>
  <r>
    <n v="294"/>
    <x v="2"/>
    <x v="4"/>
    <s v="s5m_11_km4a-000012_1750220783"/>
    <n v="138"/>
    <n v="116"/>
    <n v="0"/>
    <n v="254"/>
    <n v="0.45669291338582679"/>
  </r>
  <r>
    <n v="307"/>
    <x v="2"/>
    <x v="3"/>
    <s v="s5m_11_km4a-000012_1750220783"/>
    <n v="138"/>
    <n v="116"/>
    <n v="0"/>
    <n v="254"/>
    <n v="0.45669291338582679"/>
  </r>
  <r>
    <n v="273"/>
    <x v="2"/>
    <x v="4"/>
    <s v="s4m_04_km4a-000017_1750220307"/>
    <n v="69"/>
    <n v="58"/>
    <n v="0"/>
    <n v="127"/>
    <n v="0.45669291338582679"/>
  </r>
  <r>
    <n v="257"/>
    <x v="2"/>
    <x v="5"/>
    <s v="c3m_18_km9c-000007_1750215334"/>
    <n v="125"/>
    <n v="105"/>
    <n v="0"/>
    <n v="230"/>
    <n v="0.45652173913043476"/>
  </r>
  <r>
    <n v="399"/>
    <x v="1"/>
    <x v="5"/>
    <s v="c3e_02-3_ke9l-00005_1750218285"/>
    <n v="217"/>
    <n v="182"/>
    <n v="0"/>
    <n v="399"/>
    <n v="0.45614035087719296"/>
  </r>
  <r>
    <n v="346"/>
    <x v="2"/>
    <x v="1"/>
    <s v="s6m_17_km6b-000001_1750221182"/>
    <n v="117"/>
    <n v="98"/>
    <n v="6"/>
    <n v="215"/>
    <n v="0.45581395348837211"/>
  </r>
  <r>
    <n v="415"/>
    <x v="1"/>
    <x v="5"/>
    <s v="c3e_12-2_ke9w-00004_1750218392"/>
    <n v="203"/>
    <n v="170"/>
    <n v="0"/>
    <n v="373"/>
    <n v="0.45576407506702415"/>
  </r>
  <r>
    <n v="379"/>
    <x v="1"/>
    <x v="2"/>
    <s v="c2e_10-2_ke8w-00006_1750216229"/>
    <n v="268"/>
    <n v="220"/>
    <n v="16"/>
    <n v="488"/>
    <n v="0.45081967213114754"/>
  </r>
  <r>
    <n v="211"/>
    <x v="2"/>
    <x v="2"/>
    <s v="c2m_03_km8a-000007_1750213194"/>
    <n v="38"/>
    <n v="31"/>
    <n v="0"/>
    <n v="69"/>
    <n v="0.44927536231884058"/>
  </r>
  <r>
    <n v="408"/>
    <x v="1"/>
    <x v="5"/>
    <s v="c3e_08-2_ke9r-00003_1750218345"/>
    <n v="173"/>
    <n v="141"/>
    <n v="0"/>
    <n v="314"/>
    <n v="0.44904458598726116"/>
  </r>
  <r>
    <n v="374"/>
    <x v="1"/>
    <x v="2"/>
    <s v="c2e_06-4_ke8r-00001_1750216182"/>
    <n v="193"/>
    <n v="157"/>
    <n v="0"/>
    <n v="350"/>
    <n v="0.44857142857142857"/>
  </r>
  <r>
    <n v="406"/>
    <x v="1"/>
    <x v="5"/>
    <s v="c3e_07-2_ke9r-00013_1750218332"/>
    <n v="390"/>
    <n v="317"/>
    <n v="0"/>
    <n v="707"/>
    <n v="0.44837340876944837"/>
  </r>
  <r>
    <n v="266"/>
    <x v="2"/>
    <x v="5"/>
    <s v="c3m_27_km9d-000003_1750215394"/>
    <n v="404"/>
    <n v="328"/>
    <n v="28"/>
    <n v="732"/>
    <n v="0.44808743169398907"/>
  </r>
  <r>
    <n v="281"/>
    <x v="2"/>
    <x v="4"/>
    <s v="s4m_16_km4b-000001_1750220387"/>
    <n v="109"/>
    <n v="88"/>
    <n v="0"/>
    <n v="197"/>
    <n v="0.4467005076142132"/>
  </r>
  <r>
    <n v="347"/>
    <x v="2"/>
    <x v="1"/>
    <s v="s6m_18_km6b-000002_1750221189"/>
    <n v="212"/>
    <n v="171"/>
    <n v="24"/>
    <n v="383"/>
    <n v="0.44647519582245432"/>
  </r>
  <r>
    <n v="245"/>
    <x v="2"/>
    <x v="5"/>
    <s v="c3m_06_km8a-000006_1750215254"/>
    <n v="169"/>
    <n v="136"/>
    <n v="0"/>
    <n v="305"/>
    <n v="0.4459016393442623"/>
  </r>
  <r>
    <n v="231"/>
    <x v="2"/>
    <x v="2"/>
    <s v="c3m_06_km8a-000006_1750215254"/>
    <n v="169"/>
    <n v="136"/>
    <n v="0"/>
    <n v="305"/>
    <n v="0.4459016393442623"/>
  </r>
  <r>
    <n v="372"/>
    <x v="1"/>
    <x v="2"/>
    <s v="c2e_06-2_ke8r-00002_1750216169"/>
    <n v="268"/>
    <n v="215"/>
    <n v="0"/>
    <n v="483"/>
    <n v="0.4451345755693582"/>
  </r>
  <r>
    <n v="407"/>
    <x v="1"/>
    <x v="5"/>
    <s v="c3e_08-1_ke9r-00002_1750218339"/>
    <n v="236"/>
    <n v="189"/>
    <n v="0"/>
    <n v="425"/>
    <n v="0.44470588235294117"/>
  </r>
  <r>
    <n v="34"/>
    <x v="0"/>
    <x v="2"/>
    <s v="c2k_07_a00000006050_1750140344"/>
    <n v="80"/>
    <n v="64"/>
    <n v="0"/>
    <n v="144"/>
    <n v="0.44444444444444442"/>
  </r>
  <r>
    <n v="348"/>
    <x v="2"/>
    <x v="1"/>
    <s v="s6m_19_km6b-000003_1750221195"/>
    <n v="198"/>
    <n v="158"/>
    <n v="7"/>
    <n v="356"/>
    <n v="0.4438202247191011"/>
  </r>
  <r>
    <n v="206"/>
    <x v="2"/>
    <x v="0"/>
    <s v="s6m_19_km6b-000003_1750221195"/>
    <n v="198"/>
    <n v="158"/>
    <n v="7"/>
    <n v="356"/>
    <n v="0.4438202247191011"/>
  </r>
  <r>
    <n v="373"/>
    <x v="1"/>
    <x v="2"/>
    <s v="c2e_06-3_ke8r-00003_1750216175"/>
    <n v="178"/>
    <n v="139"/>
    <n v="0"/>
    <n v="317"/>
    <n v="0.43848580441640378"/>
  </r>
  <r>
    <n v="413"/>
    <x v="1"/>
    <x v="5"/>
    <s v="c3e_11-2_ke9w-00006_1750218379"/>
    <n v="221"/>
    <n v="172"/>
    <n v="8"/>
    <n v="393"/>
    <n v="0.43765903307888043"/>
  </r>
  <r>
    <n v="265"/>
    <x v="2"/>
    <x v="5"/>
    <s v="c3m_26_km9d-000001_1750215387"/>
    <n v="157"/>
    <n v="122"/>
    <n v="0"/>
    <n v="279"/>
    <n v="0.43727598566308246"/>
  </r>
  <r>
    <n v="305"/>
    <x v="2"/>
    <x v="3"/>
    <s v="s5m_09_c00000004220_1750220770"/>
    <n v="98"/>
    <n v="76"/>
    <n v="8"/>
    <n v="174"/>
    <n v="0.43678160919540232"/>
  </r>
  <r>
    <n v="95"/>
    <x v="0"/>
    <x v="4"/>
    <s v="s4k_09_kj4g2-00001_1750218791"/>
    <n v="79"/>
    <n v="61"/>
    <n v="7"/>
    <n v="140"/>
    <n v="0.43571428571428572"/>
  </r>
  <r>
    <n v="258"/>
    <x v="2"/>
    <x v="5"/>
    <s v="c3m_19_km9c-000002_1750215341"/>
    <n v="83"/>
    <n v="64"/>
    <n v="0"/>
    <n v="147"/>
    <n v="0.43537414965986393"/>
  </r>
  <r>
    <n v="411"/>
    <x v="1"/>
    <x v="5"/>
    <s v="c3e_10-2_ke8r-00012_1750218365"/>
    <n v="195"/>
    <n v="150"/>
    <n v="41"/>
    <n v="345"/>
    <n v="0.43478260869565216"/>
  </r>
  <r>
    <n v="35"/>
    <x v="0"/>
    <x v="2"/>
    <s v="c2k_08_kj8g1-00001_1750140351"/>
    <n v="199"/>
    <n v="153"/>
    <n v="16"/>
    <n v="352"/>
    <n v="0.43465909090909088"/>
  </r>
  <r>
    <n v="122"/>
    <x v="0"/>
    <x v="3"/>
    <s v="s5k_04_a00000006650_1750219886"/>
    <n v="107"/>
    <n v="82"/>
    <n v="0"/>
    <n v="189"/>
    <n v="0.43386243386243384"/>
  </r>
  <r>
    <n v="155"/>
    <x v="0"/>
    <x v="1"/>
    <s v="s6k_02_a00000005620_1750219518"/>
    <n v="47"/>
    <n v="36"/>
    <n v="0"/>
    <n v="83"/>
    <n v="0.43373493975903615"/>
  </r>
  <r>
    <n v="120"/>
    <x v="0"/>
    <x v="3"/>
    <s v="s5k_02_a00000004230_1750219872"/>
    <n v="38"/>
    <n v="29"/>
    <n v="0"/>
    <n v="67"/>
    <n v="0.43283582089552236"/>
  </r>
  <r>
    <n v="412"/>
    <x v="1"/>
    <x v="5"/>
    <s v="c3e_11-1_ke9w-00005_1750218372"/>
    <n v="216"/>
    <n v="163"/>
    <n v="8"/>
    <n v="379"/>
    <n v="0.43007915567282323"/>
  </r>
  <r>
    <n v="193"/>
    <x v="2"/>
    <x v="0"/>
    <s v="c2m_11_km7b-000004_1750213247"/>
    <n v="438"/>
    <n v="326"/>
    <n v="98"/>
    <n v="764"/>
    <n v="0.42670157068062825"/>
  </r>
  <r>
    <n v="216"/>
    <x v="2"/>
    <x v="2"/>
    <s v="c2m_11_km7b-000004_1750213247"/>
    <n v="438"/>
    <n v="326"/>
    <n v="98"/>
    <n v="764"/>
    <n v="0.42670157068062825"/>
  </r>
  <r>
    <n v="69"/>
    <x v="0"/>
    <x v="5"/>
    <s v="c3k_06_kj9g1-00006_1750140904"/>
    <n v="148"/>
    <n v="110"/>
    <n v="0"/>
    <n v="258"/>
    <n v="0.4263565891472868"/>
  </r>
  <r>
    <n v="331"/>
    <x v="2"/>
    <x v="1"/>
    <s v="s6m_02_km6a-000010_1750221083"/>
    <n v="31"/>
    <n v="23"/>
    <n v="0"/>
    <n v="54"/>
    <n v="0.42592592592592593"/>
  </r>
  <r>
    <n v="395"/>
    <x v="1"/>
    <x v="5"/>
    <s v="c3e_01-1_ke9l-00001_1750218259"/>
    <n v="85"/>
    <n v="63"/>
    <n v="0"/>
    <n v="148"/>
    <n v="0.42567567567567566"/>
  </r>
  <r>
    <n v="125"/>
    <x v="0"/>
    <x v="3"/>
    <s v="s5k_10_kj5g3-00002_1750219929"/>
    <n v="261"/>
    <n v="192"/>
    <n v="0"/>
    <n v="453"/>
    <n v="0.42384105960264901"/>
  </r>
  <r>
    <n v="32"/>
    <x v="0"/>
    <x v="2"/>
    <s v="c2k_05_a00000002200_1750140331"/>
    <n v="100"/>
    <n v="73"/>
    <n v="0"/>
    <n v="173"/>
    <n v="0.42196531791907516"/>
  </r>
  <r>
    <n v="59"/>
    <x v="0"/>
    <x v="2"/>
    <s v="s6k_03_a00000002270_1750219524"/>
    <n v="96"/>
    <n v="70"/>
    <n v="0"/>
    <n v="166"/>
    <n v="0.42168674698795183"/>
  </r>
  <r>
    <n v="330"/>
    <x v="2"/>
    <x v="1"/>
    <s v="s6m_01_km5a-000006_1750221077"/>
    <n v="33"/>
    <n v="24"/>
    <n v="0"/>
    <n v="57"/>
    <n v="0.42105263157894735"/>
  </r>
  <r>
    <n v="321"/>
    <x v="2"/>
    <x v="3"/>
    <s v="s6m_01_km5a-000006_1750221077"/>
    <n v="33"/>
    <n v="24"/>
    <n v="0"/>
    <n v="57"/>
    <n v="0.42105263157894735"/>
  </r>
  <r>
    <n v="181"/>
    <x v="2"/>
    <x v="0"/>
    <s v="c1m_02_km7a-000007_1750142217"/>
    <n v="33"/>
    <n v="24"/>
    <n v="0"/>
    <n v="57"/>
    <n v="0.42105263157894735"/>
  </r>
  <r>
    <n v="180"/>
    <x v="2"/>
    <x v="0"/>
    <s v="c1m_01_km7a-000001_1750142210"/>
    <n v="33"/>
    <n v="24"/>
    <n v="0"/>
    <n v="57"/>
    <n v="0.42105263157894735"/>
  </r>
  <r>
    <n v="227"/>
    <x v="2"/>
    <x v="2"/>
    <s v="c2m_24_km7d-000004_1750213334"/>
    <n v="102"/>
    <n v="74"/>
    <n v="0"/>
    <n v="176"/>
    <n v="0.42045454545454547"/>
  </r>
  <r>
    <n v="285"/>
    <x v="2"/>
    <x v="4"/>
    <s v="s4m_21_km4c-000001_1750220421"/>
    <n v="182"/>
    <n v="132"/>
    <n v="30"/>
    <n v="314"/>
    <n v="0.42038216560509556"/>
  </r>
  <r>
    <n v="300"/>
    <x v="2"/>
    <x v="3"/>
    <s v="s5m_01_km5a-000010_1750220717"/>
    <n v="29"/>
    <n v="21"/>
    <n v="0"/>
    <n v="50"/>
    <n v="0.42"/>
  </r>
  <r>
    <n v="156"/>
    <x v="0"/>
    <x v="1"/>
    <s v="s6k_03_a00000002270_1750219524"/>
    <n v="96"/>
    <n v="68"/>
    <n v="0"/>
    <n v="164"/>
    <n v="0.41463414634146339"/>
  </r>
  <r>
    <n v="22"/>
    <x v="0"/>
    <x v="0"/>
    <s v="s6k_03_a00000002270_1750219524"/>
    <n v="96"/>
    <n v="68"/>
    <n v="0"/>
    <n v="164"/>
    <n v="0.41463414634146339"/>
  </r>
  <r>
    <n v="260"/>
    <x v="2"/>
    <x v="5"/>
    <s v="c3m_21_km9c-000006_1750215354"/>
    <n v="124"/>
    <n v="86"/>
    <n v="0"/>
    <n v="210"/>
    <n v="0.40952380952380951"/>
  </r>
  <r>
    <n v="310"/>
    <x v="2"/>
    <x v="3"/>
    <s v="s5m_16_km5b-000001_1750220816"/>
    <n v="66"/>
    <n v="45"/>
    <n v="20"/>
    <n v="111"/>
    <n v="0.40540540540540543"/>
  </r>
  <r>
    <n v="272"/>
    <x v="2"/>
    <x v="4"/>
    <s v="s4m_03_km4a-000016_1750220301"/>
    <n v="28"/>
    <n v="19"/>
    <n v="0"/>
    <n v="47"/>
    <n v="0.40425531914893614"/>
  </r>
  <r>
    <n v="149"/>
    <x v="0"/>
    <x v="3"/>
    <s v="s6k_14-3_kj5b-00002_1750219631"/>
    <n v="578"/>
    <n v="387"/>
    <n v="27"/>
    <n v="965"/>
    <n v="0.40103626943005183"/>
  </r>
  <r>
    <n v="172"/>
    <x v="0"/>
    <x v="1"/>
    <s v="s6k_14-3_kj5b-00002_1750219631"/>
    <n v="578"/>
    <n v="387"/>
    <n v="27"/>
    <n v="965"/>
    <n v="0.40103626943005183"/>
  </r>
  <r>
    <n v="247"/>
    <x v="2"/>
    <x v="5"/>
    <s v="c3m_08_km9a-000006_1750215267"/>
    <n v="126"/>
    <n v="84"/>
    <n v="0"/>
    <n v="210"/>
    <n v="0.4"/>
  </r>
  <r>
    <n v="368"/>
    <x v="1"/>
    <x v="2"/>
    <s v="c2e_03_ke8l-00009_1750216142"/>
    <n v="356"/>
    <n v="235"/>
    <n v="0"/>
    <n v="591"/>
    <n v="0.3976311336717428"/>
  </r>
  <r>
    <n v="185"/>
    <x v="2"/>
    <x v="0"/>
    <s v="c1m_18_km7c-000001_1750142324"/>
    <n v="109"/>
    <n v="71"/>
    <n v="0"/>
    <n v="180"/>
    <n v="0.39444444444444443"/>
  </r>
  <r>
    <n v="242"/>
    <x v="2"/>
    <x v="5"/>
    <s v="c3m_03_km9a-000005_1750215234"/>
    <n v="45"/>
    <n v="29"/>
    <n v="0"/>
    <n v="74"/>
    <n v="0.39189189189189189"/>
  </r>
  <r>
    <n v="383"/>
    <x v="1"/>
    <x v="2"/>
    <s v="c2e_12-2_ke8r-000014_1750216256"/>
    <n v="261"/>
    <n v="164"/>
    <n v="8"/>
    <n v="425"/>
    <n v="0.38588235294117645"/>
  </r>
  <r>
    <n v="183"/>
    <x v="2"/>
    <x v="0"/>
    <s v="c1m_06_km7a-000004_1750142244"/>
    <n v="161"/>
    <n v="100"/>
    <n v="0"/>
    <n v="261"/>
    <n v="0.38314176245210729"/>
  </r>
  <r>
    <n v="220"/>
    <x v="2"/>
    <x v="2"/>
    <s v="c2m_17_km8c-000001_1750213287"/>
    <n v="136"/>
    <n v="83"/>
    <n v="0"/>
    <n v="219"/>
    <n v="0.37899543378995432"/>
  </r>
  <r>
    <n v="367"/>
    <x v="1"/>
    <x v="2"/>
    <s v="c2e_03_ke8l-00008_1750216142"/>
    <n v="356"/>
    <n v="210"/>
    <n v="0"/>
    <n v="566"/>
    <n v="0.37102473498233218"/>
  </r>
  <r>
    <n v="259"/>
    <x v="2"/>
    <x v="5"/>
    <s v="c3m_20_km9c-000003_1750215347"/>
    <n v="170"/>
    <n v="100"/>
    <n v="4"/>
    <n v="270"/>
    <n v="0.37037037037037035"/>
  </r>
  <r>
    <n v="414"/>
    <x v="1"/>
    <x v="5"/>
    <s v="c3e_12-1_ke9w-00003_1750218385"/>
    <n v="318"/>
    <n v="186"/>
    <n v="0"/>
    <n v="504"/>
    <n v="0.36904761904761907"/>
  </r>
  <r>
    <n v="94"/>
    <x v="0"/>
    <x v="4"/>
    <s v="s4k_06_a00000006450_1750218771"/>
    <n v="96"/>
    <n v="54"/>
    <n v="0"/>
    <n v="150"/>
    <n v="0.36"/>
  </r>
  <r>
    <n v="332"/>
    <x v="2"/>
    <x v="1"/>
    <s v="s6m_03_km6a-000001_1750221090"/>
    <n v="162"/>
    <n v="90"/>
    <n v="0"/>
    <n v="252"/>
    <n v="0.35714285714285715"/>
  </r>
  <r>
    <n v="200"/>
    <x v="2"/>
    <x v="0"/>
    <s v="s6m_03_km6a-000001_1750221090"/>
    <n v="162"/>
    <n v="90"/>
    <n v="0"/>
    <n v="252"/>
    <n v="0.35714285714285715"/>
  </r>
  <r>
    <n v="275"/>
    <x v="2"/>
    <x v="4"/>
    <s v="s4m_06_km4a-000019_1750220321"/>
    <n v="110"/>
    <n v="61"/>
    <n v="14"/>
    <n v="171"/>
    <n v="0.35672514619883039"/>
  </r>
  <r>
    <n v="335"/>
    <x v="2"/>
    <x v="1"/>
    <s v="s6m_06_km6a-000004_1750221110"/>
    <n v="121"/>
    <n v="67"/>
    <n v="0"/>
    <n v="188"/>
    <n v="0.35638297872340424"/>
  </r>
  <r>
    <n v="221"/>
    <x v="2"/>
    <x v="2"/>
    <s v="c2m_18_km8c-000002_1750213294"/>
    <n v="271"/>
    <n v="139"/>
    <n v="4"/>
    <n v="410"/>
    <n v="0.33902439024390246"/>
  </r>
  <r>
    <n v="92"/>
    <x v="0"/>
    <x v="4"/>
    <s v="s4k_04_kj4g1-00002_1750218757"/>
    <n v="178"/>
    <n v="91"/>
    <n v="0"/>
    <n v="269"/>
    <n v="0.33828996282527879"/>
  </r>
  <r>
    <n v="339"/>
    <x v="2"/>
    <x v="1"/>
    <s v="s6m_10_km6a-000006_1750221136"/>
    <n v="318"/>
    <n v="162"/>
    <n v="0"/>
    <n v="480"/>
    <n v="0.33750000000000002"/>
  </r>
  <r>
    <n v="243"/>
    <x v="2"/>
    <x v="5"/>
    <s v="c3m_04_km9a-000009_1750215240"/>
    <n v="144"/>
    <n v="72"/>
    <n v="0"/>
    <n v="216"/>
    <n v="0.33333333333333331"/>
  </r>
  <r>
    <n v="246"/>
    <x v="2"/>
    <x v="5"/>
    <s v="c3m_07_km9a-000010_1750215260"/>
    <n v="174"/>
    <n v="84"/>
    <n v="0"/>
    <n v="258"/>
    <n v="0.32558139534883723"/>
  </r>
  <r>
    <n v="182"/>
    <x v="2"/>
    <x v="0"/>
    <s v="c1m_05_km7a-000002_1750142237"/>
    <n v="88"/>
    <n v="40"/>
    <n v="0"/>
    <n v="128"/>
    <n v="0.3125"/>
  </r>
  <r>
    <n v="124"/>
    <x v="0"/>
    <x v="3"/>
    <s v="s5k_07_a00000001010_1750219909"/>
    <n v="180"/>
    <n v="77"/>
    <n v="0"/>
    <n v="257"/>
    <n v="0.29961089494163423"/>
  </r>
  <r>
    <n v="302"/>
    <x v="2"/>
    <x v="3"/>
    <s v="s5m_04_km5a-000012_1750220737"/>
    <n v="129"/>
    <n v="55"/>
    <n v="0"/>
    <n v="184"/>
    <n v="0.29891304347826086"/>
  </r>
  <r>
    <n v="157"/>
    <x v="0"/>
    <x v="1"/>
    <s v="s6k_04_a00000003500_1750219531"/>
    <n v="166"/>
    <n v="68"/>
    <n v="0"/>
    <n v="234"/>
    <n v="0.29059829059829062"/>
  </r>
  <r>
    <n v="192"/>
    <x v="2"/>
    <x v="0"/>
    <s v="c2m_08_km7a-000003_1750213227"/>
    <n v="248"/>
    <n v="98"/>
    <n v="0"/>
    <n v="346"/>
    <n v="0.2832369942196532"/>
  </r>
  <r>
    <n v="214"/>
    <x v="2"/>
    <x v="2"/>
    <s v="c2m_08_km7a-000003_1750213227"/>
    <n v="248"/>
    <n v="98"/>
    <n v="0"/>
    <n v="346"/>
    <n v="0.2832369942196532"/>
  </r>
  <r>
    <n v="381"/>
    <x v="1"/>
    <x v="2"/>
    <s v="c2e_11-2_ke8w-00004_1750216242"/>
    <n v="380"/>
    <n v="150"/>
    <n v="0"/>
    <n v="530"/>
    <n v="0.28301886792452829"/>
  </r>
  <r>
    <n v="380"/>
    <x v="1"/>
    <x v="2"/>
    <s v="c2e_11-1_ke8w-00003_1750216235"/>
    <n v="487"/>
    <n v="151"/>
    <n v="0"/>
    <n v="638"/>
    <n v="0.23667711598746083"/>
  </r>
  <r>
    <n v="274"/>
    <x v="2"/>
    <x v="4"/>
    <s v="s4m_05_km4a-000018_1750220314"/>
    <n v="251"/>
    <n v="64"/>
    <n v="0"/>
    <n v="315"/>
    <n v="0.2031746031746031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E9AB02-EC8B-4BCA-8D8B-06BAF09CEF3B}" name="ピボットテーブル5" cacheId="3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3:B4" firstHeaderRow="0" firstDataRow="1" firstDataCol="0"/>
  <pivotFields count="9">
    <pivotField showAll="0"/>
    <pivotField showAll="0"/>
    <pivotField showAll="0"/>
    <pivotField showAll="0"/>
    <pivotField showAll="0"/>
    <pivotField dataField="1" showAll="0"/>
    <pivotField showAll="0"/>
    <pivotField dataField="1" numFmtId="177" showAll="0"/>
    <pivotField numFmtId="176" showAll="0"/>
  </pivotFields>
  <rowItems count="1">
    <i/>
  </rowItems>
  <colFields count="1">
    <field x="-2"/>
  </colFields>
  <colItems count="2">
    <i>
      <x/>
    </i>
    <i i="1">
      <x v="1"/>
    </i>
  </colItems>
  <dataFields count="2">
    <dataField name="合計 / 画像化文字数" fld="5" baseField="0" baseItem="0"/>
    <dataField name="合計 / 文字の総数" fld="7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E4BA34-BA5F-46E4-A394-7AEF2B0B5F8B}" name="ピボットテーブル6" cacheId="3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3:C10" firstHeaderRow="0" firstDataRow="1" firstDataCol="1"/>
  <pivotFields count="9">
    <pivotField showAll="0"/>
    <pivotField showAll="0"/>
    <pivotField axis="axisRow" showAll="0">
      <items count="7">
        <item x="4"/>
        <item x="3"/>
        <item x="1"/>
        <item x="0"/>
        <item x="2"/>
        <item x="5"/>
        <item t="default"/>
      </items>
    </pivotField>
    <pivotField showAll="0"/>
    <pivotField showAll="0"/>
    <pivotField dataField="1" showAll="0"/>
    <pivotField showAll="0"/>
    <pivotField dataField="1" numFmtId="177" showAll="0"/>
    <pivotField numFmtId="176" showAll="0"/>
  </pivotFields>
  <rowFields count="1">
    <field x="2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合計 / 画像化文字数" fld="5" baseField="0" baseItem="0"/>
    <dataField name="合計 / 文字の総数" fld="7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E0E535-761F-4661-80BE-3E8DADE4A89C}" name="ピボットテーブル7" cacheId="3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3:C7" firstHeaderRow="0" firstDataRow="1" firstDataCol="1"/>
  <pivotFields count="9">
    <pivotField showAll="0"/>
    <pivotField axis="axisRow" showAll="0">
      <items count="4">
        <item x="1"/>
        <item x="0"/>
        <item x="2"/>
        <item t="default"/>
      </items>
    </pivotField>
    <pivotField showAll="0"/>
    <pivotField showAll="0"/>
    <pivotField showAll="0"/>
    <pivotField dataField="1" showAll="0"/>
    <pivotField showAll="0"/>
    <pivotField dataField="1" numFmtId="177" showAll="0"/>
    <pivotField numFmtId="176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合計 / 画像化文字数" fld="5" baseField="0" baseItem="0"/>
    <dataField name="合計 / 文字の総数" fld="7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C6CC60B-0E5A-4C72-8578-B6C8F03305E4}" autoFormatId="20" applyNumberFormats="0" applyBorderFormats="0" applyFontFormats="0" applyPatternFormats="0" applyAlignmentFormats="0" applyWidthHeightFormats="0">
  <queryTableRefresh nextId="10">
    <queryTableFields count="9">
      <queryTableField id="1" name="Key" tableColumnId="1"/>
      <queryTableField id="2" name="科目" tableColumnId="2"/>
      <queryTableField id="3" name="学年" tableColumnId="3"/>
      <queryTableField id="4" name="testID" tableColumnId="4"/>
      <queryTableField id="5" name="テキスト文字数" tableColumnId="5"/>
      <queryTableField id="6" name="画像化文字数" tableColumnId="6"/>
      <queryTableField id="7" name="代替テキスト文字数" tableColumnId="7"/>
      <queryTableField id="8" name="文字の総数" tableColumnId="8"/>
      <queryTableField id="9" name="画像化文字数／文字の総数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0B4479-EBB0-46A4-A746-881E95A3EA3D}" name="report" displayName="report" ref="A1:I428" tableType="queryTable" totalsRowShown="0">
  <autoFilter ref="A1:I428" xr:uid="{D30B4479-EBB0-46A4-A746-881E95A3EA3D}"/>
  <sortState xmlns:xlrd2="http://schemas.microsoft.com/office/spreadsheetml/2017/richdata2" ref="A2:I428">
    <sortCondition descending="1" ref="I1:I428"/>
  </sortState>
  <tableColumns count="9">
    <tableColumn id="1" xr3:uid="{77D89E94-ECE7-4FDB-AC4E-275B3A4BB8A7}" uniqueName="1" name="Key" queryTableFieldId="1"/>
    <tableColumn id="2" xr3:uid="{B117DFF0-57BD-408D-9D28-CBF830DD85B8}" uniqueName="2" name="科目" queryTableFieldId="2" dataDxfId="4"/>
    <tableColumn id="3" xr3:uid="{F6980ADB-5980-4560-8FD7-F19BC6C454F8}" uniqueName="3" name="学年" queryTableFieldId="3" dataDxfId="3"/>
    <tableColumn id="4" xr3:uid="{7DA9FAFF-DF37-4CA9-B483-42E5FB6D6123}" uniqueName="4" name="testID" queryTableFieldId="4" dataDxfId="2"/>
    <tableColumn id="5" xr3:uid="{DBD971D2-8AA9-4E28-A0CB-B54B95CF9DB4}" uniqueName="5" name="テキスト文字数" queryTableFieldId="5"/>
    <tableColumn id="6" xr3:uid="{31C7FD98-B40B-4F71-989C-8C139AB3B321}" uniqueName="6" name="画像化文字数" queryTableFieldId="6"/>
    <tableColumn id="7" xr3:uid="{B052BA1F-91EA-4656-9F13-E8201D1EAE2F}" uniqueName="7" name="代替テキスト文字数" queryTableFieldId="7"/>
    <tableColumn id="8" xr3:uid="{098289CB-06F0-4731-8B68-31DE176D0C95}" uniqueName="8" name="文字の総数" queryTableFieldId="8" dataDxfId="1"/>
    <tableColumn id="9" xr3:uid="{C7856A94-094F-4016-A90E-D7931A58643E}" uniqueName="9" name="画像化文字数／文字の総数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39D4-5B3A-46A9-929D-C6CA1E6B8346}">
  <dimension ref="A1:I428"/>
  <sheetViews>
    <sheetView topLeftCell="I2" workbookViewId="0">
      <selection activeCell="D15" sqref="D15"/>
    </sheetView>
  </sheetViews>
  <sheetFormatPr defaultRowHeight="18" x14ac:dyDescent="0.55000000000000004"/>
  <cols>
    <col min="1" max="1" width="7.33203125" bestFit="1" customWidth="1"/>
    <col min="2" max="2" width="14.58203125" bestFit="1" customWidth="1"/>
    <col min="3" max="3" width="15.08203125" bestFit="1" customWidth="1"/>
    <col min="4" max="4" width="36.25" bestFit="1" customWidth="1"/>
    <col min="5" max="5" width="17.5" bestFit="1" customWidth="1"/>
    <col min="6" max="6" width="15.33203125" bestFit="1" customWidth="1"/>
    <col min="7" max="7" width="21.58203125" bestFit="1" customWidth="1"/>
    <col min="8" max="8" width="13.33203125" bestFit="1" customWidth="1"/>
    <col min="9" max="9" width="27.832031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>
        <v>11</v>
      </c>
      <c r="B2" t="s">
        <v>9</v>
      </c>
      <c r="C2" t="s">
        <v>10</v>
      </c>
      <c r="D2" t="s">
        <v>151</v>
      </c>
      <c r="E2">
        <v>102</v>
      </c>
      <c r="F2">
        <v>1646</v>
      </c>
      <c r="G2">
        <v>14</v>
      </c>
      <c r="H2" s="2">
        <v>1748</v>
      </c>
      <c r="I2" s="1">
        <v>0.9416475972540046</v>
      </c>
    </row>
    <row r="3" spans="1:9" x14ac:dyDescent="0.55000000000000004">
      <c r="A3">
        <v>175</v>
      </c>
      <c r="B3" t="s">
        <v>9</v>
      </c>
      <c r="C3" t="s">
        <v>41</v>
      </c>
      <c r="D3" t="s">
        <v>63</v>
      </c>
      <c r="E3">
        <v>169</v>
      </c>
      <c r="F3">
        <v>2014</v>
      </c>
      <c r="G3">
        <v>52</v>
      </c>
      <c r="H3" s="2">
        <v>2183</v>
      </c>
      <c r="I3" s="1">
        <v>0.92258360054970223</v>
      </c>
    </row>
    <row r="4" spans="1:9" x14ac:dyDescent="0.55000000000000004">
      <c r="A4">
        <v>12</v>
      </c>
      <c r="B4" t="s">
        <v>9</v>
      </c>
      <c r="C4" t="s">
        <v>10</v>
      </c>
      <c r="D4" t="s">
        <v>150</v>
      </c>
      <c r="E4">
        <v>337</v>
      </c>
      <c r="F4">
        <v>3867</v>
      </c>
      <c r="G4">
        <v>7</v>
      </c>
      <c r="H4" s="2">
        <v>4204</v>
      </c>
      <c r="I4" s="1">
        <v>0.91983824928639391</v>
      </c>
    </row>
    <row r="5" spans="1:9" x14ac:dyDescent="0.55000000000000004">
      <c r="A5">
        <v>45</v>
      </c>
      <c r="B5" t="s">
        <v>9</v>
      </c>
      <c r="C5" t="s">
        <v>27</v>
      </c>
      <c r="D5" t="s">
        <v>164</v>
      </c>
      <c r="E5">
        <v>145</v>
      </c>
      <c r="F5">
        <v>1398</v>
      </c>
      <c r="G5">
        <v>17</v>
      </c>
      <c r="H5" s="2">
        <v>1543</v>
      </c>
      <c r="I5" s="1">
        <v>0.90602721970187949</v>
      </c>
    </row>
    <row r="6" spans="1:9" x14ac:dyDescent="0.55000000000000004">
      <c r="A6">
        <v>10</v>
      </c>
      <c r="B6" t="s">
        <v>9</v>
      </c>
      <c r="C6" t="s">
        <v>10</v>
      </c>
      <c r="D6" t="s">
        <v>152</v>
      </c>
      <c r="E6">
        <v>177</v>
      </c>
      <c r="F6">
        <v>1683</v>
      </c>
      <c r="G6">
        <v>0</v>
      </c>
      <c r="H6" s="2">
        <v>1860</v>
      </c>
      <c r="I6" s="1">
        <v>0.90483870967741931</v>
      </c>
    </row>
    <row r="7" spans="1:9" x14ac:dyDescent="0.55000000000000004">
      <c r="A7">
        <v>174</v>
      </c>
      <c r="B7" t="s">
        <v>9</v>
      </c>
      <c r="C7" t="s">
        <v>41</v>
      </c>
      <c r="D7" t="s">
        <v>62</v>
      </c>
      <c r="E7">
        <v>174</v>
      </c>
      <c r="F7">
        <v>1653</v>
      </c>
      <c r="G7">
        <v>0</v>
      </c>
      <c r="H7" s="2">
        <v>1827</v>
      </c>
      <c r="I7" s="1">
        <v>0.90476190476190477</v>
      </c>
    </row>
    <row r="8" spans="1:9" x14ac:dyDescent="0.55000000000000004">
      <c r="A8">
        <v>130</v>
      </c>
      <c r="B8" t="s">
        <v>9</v>
      </c>
      <c r="C8" t="s">
        <v>45</v>
      </c>
      <c r="D8" t="s">
        <v>187</v>
      </c>
      <c r="E8">
        <v>187</v>
      </c>
      <c r="F8">
        <v>1695</v>
      </c>
      <c r="G8">
        <v>0</v>
      </c>
      <c r="H8" s="2">
        <v>1882</v>
      </c>
      <c r="I8" s="1">
        <v>0.90063761955366628</v>
      </c>
    </row>
    <row r="9" spans="1:9" x14ac:dyDescent="0.55000000000000004">
      <c r="A9">
        <v>43</v>
      </c>
      <c r="B9" t="s">
        <v>9</v>
      </c>
      <c r="C9" t="s">
        <v>27</v>
      </c>
      <c r="D9" t="s">
        <v>166</v>
      </c>
      <c r="E9">
        <v>161</v>
      </c>
      <c r="F9">
        <v>1399</v>
      </c>
      <c r="G9">
        <v>53</v>
      </c>
      <c r="H9" s="2">
        <v>1560</v>
      </c>
      <c r="I9" s="1">
        <v>0.89679487179487183</v>
      </c>
    </row>
    <row r="10" spans="1:9" x14ac:dyDescent="0.55000000000000004">
      <c r="A10">
        <v>173</v>
      </c>
      <c r="B10" t="s">
        <v>9</v>
      </c>
      <c r="C10" t="s">
        <v>41</v>
      </c>
      <c r="D10" t="s">
        <v>61</v>
      </c>
      <c r="E10">
        <v>197</v>
      </c>
      <c r="F10">
        <v>1657</v>
      </c>
      <c r="G10">
        <v>5</v>
      </c>
      <c r="H10" s="2">
        <v>1854</v>
      </c>
      <c r="I10" s="1">
        <v>0.89374325782092767</v>
      </c>
    </row>
    <row r="11" spans="1:9" x14ac:dyDescent="0.55000000000000004">
      <c r="A11">
        <v>104</v>
      </c>
      <c r="B11" t="s">
        <v>9</v>
      </c>
      <c r="C11" t="s">
        <v>95</v>
      </c>
      <c r="D11" t="s">
        <v>180</v>
      </c>
      <c r="E11">
        <v>191</v>
      </c>
      <c r="F11">
        <v>1505</v>
      </c>
      <c r="G11">
        <v>87</v>
      </c>
      <c r="H11" s="2">
        <v>1696</v>
      </c>
      <c r="I11" s="1">
        <v>0.88738207547169812</v>
      </c>
    </row>
    <row r="12" spans="1:9" x14ac:dyDescent="0.55000000000000004">
      <c r="A12">
        <v>82</v>
      </c>
      <c r="B12" t="s">
        <v>9</v>
      </c>
      <c r="C12" t="s">
        <v>25</v>
      </c>
      <c r="D12" t="s">
        <v>135</v>
      </c>
      <c r="E12">
        <v>198</v>
      </c>
      <c r="F12">
        <v>1512</v>
      </c>
      <c r="G12">
        <v>5</v>
      </c>
      <c r="H12" s="2">
        <v>1710</v>
      </c>
      <c r="I12" s="1">
        <v>0.88421052631578945</v>
      </c>
    </row>
    <row r="13" spans="1:9" x14ac:dyDescent="0.55000000000000004">
      <c r="A13">
        <v>7</v>
      </c>
      <c r="B13" t="s">
        <v>9</v>
      </c>
      <c r="C13" t="s">
        <v>10</v>
      </c>
      <c r="D13" t="s">
        <v>162</v>
      </c>
      <c r="E13">
        <v>225</v>
      </c>
      <c r="F13">
        <v>1596</v>
      </c>
      <c r="G13">
        <v>28</v>
      </c>
      <c r="H13" s="2">
        <v>1821</v>
      </c>
      <c r="I13" s="1">
        <v>0.87644151565074135</v>
      </c>
    </row>
    <row r="14" spans="1:9" x14ac:dyDescent="0.55000000000000004">
      <c r="A14">
        <v>46</v>
      </c>
      <c r="B14" t="s">
        <v>9</v>
      </c>
      <c r="C14" t="s">
        <v>27</v>
      </c>
      <c r="D14" t="s">
        <v>147</v>
      </c>
      <c r="E14">
        <v>202</v>
      </c>
      <c r="F14">
        <v>1426</v>
      </c>
      <c r="G14">
        <v>19</v>
      </c>
      <c r="H14" s="2">
        <v>1628</v>
      </c>
      <c r="I14" s="1">
        <v>0.87592137592137587</v>
      </c>
    </row>
    <row r="15" spans="1:9" x14ac:dyDescent="0.55000000000000004">
      <c r="A15">
        <v>168</v>
      </c>
      <c r="B15" t="s">
        <v>9</v>
      </c>
      <c r="C15" t="s">
        <v>41</v>
      </c>
      <c r="D15" t="s">
        <v>59</v>
      </c>
      <c r="E15">
        <v>245</v>
      </c>
      <c r="F15">
        <v>1691</v>
      </c>
      <c r="G15">
        <v>13</v>
      </c>
      <c r="H15" s="2">
        <v>1936</v>
      </c>
      <c r="I15" s="1">
        <v>0.87345041322314054</v>
      </c>
    </row>
    <row r="16" spans="1:9" x14ac:dyDescent="0.55000000000000004">
      <c r="A16">
        <v>129</v>
      </c>
      <c r="B16" t="s">
        <v>9</v>
      </c>
      <c r="C16" t="s">
        <v>45</v>
      </c>
      <c r="D16" t="s">
        <v>188</v>
      </c>
      <c r="E16">
        <v>269</v>
      </c>
      <c r="F16">
        <v>1793</v>
      </c>
      <c r="G16">
        <v>5</v>
      </c>
      <c r="H16" s="2">
        <v>2062</v>
      </c>
      <c r="I16" s="1">
        <v>0.86954413191076629</v>
      </c>
    </row>
    <row r="17" spans="1:9" x14ac:dyDescent="0.55000000000000004">
      <c r="A17">
        <v>9</v>
      </c>
      <c r="B17" t="s">
        <v>9</v>
      </c>
      <c r="C17" t="s">
        <v>10</v>
      </c>
      <c r="D17" t="s">
        <v>153</v>
      </c>
      <c r="E17">
        <v>242</v>
      </c>
      <c r="F17">
        <v>1613</v>
      </c>
      <c r="G17">
        <v>28</v>
      </c>
      <c r="H17" s="2">
        <v>1855</v>
      </c>
      <c r="I17" s="1">
        <v>0.86954177897574125</v>
      </c>
    </row>
    <row r="18" spans="1:9" x14ac:dyDescent="0.55000000000000004">
      <c r="A18">
        <v>131</v>
      </c>
      <c r="B18" t="s">
        <v>9</v>
      </c>
      <c r="C18" t="s">
        <v>45</v>
      </c>
      <c r="D18" t="s">
        <v>186</v>
      </c>
      <c r="E18">
        <v>306</v>
      </c>
      <c r="F18">
        <v>2039</v>
      </c>
      <c r="G18">
        <v>5</v>
      </c>
      <c r="H18" s="2">
        <v>2345</v>
      </c>
      <c r="I18" s="1">
        <v>0.86950959488272916</v>
      </c>
    </row>
    <row r="19" spans="1:9" x14ac:dyDescent="0.55000000000000004">
      <c r="A19">
        <v>83</v>
      </c>
      <c r="B19" t="s">
        <v>9</v>
      </c>
      <c r="C19" t="s">
        <v>25</v>
      </c>
      <c r="D19" t="s">
        <v>134</v>
      </c>
      <c r="E19">
        <v>228</v>
      </c>
      <c r="F19">
        <v>1493</v>
      </c>
      <c r="G19">
        <v>5</v>
      </c>
      <c r="H19" s="2">
        <v>1721</v>
      </c>
      <c r="I19" s="1">
        <v>0.8675188843695526</v>
      </c>
    </row>
    <row r="20" spans="1:9" x14ac:dyDescent="0.55000000000000004">
      <c r="A20">
        <v>8</v>
      </c>
      <c r="B20" t="s">
        <v>9</v>
      </c>
      <c r="C20" t="s">
        <v>10</v>
      </c>
      <c r="D20" t="s">
        <v>155</v>
      </c>
      <c r="E20">
        <v>251</v>
      </c>
      <c r="F20">
        <v>1621</v>
      </c>
      <c r="G20">
        <v>28</v>
      </c>
      <c r="H20" s="2">
        <v>1872</v>
      </c>
      <c r="I20" s="1">
        <v>0.86591880341880345</v>
      </c>
    </row>
    <row r="21" spans="1:9" x14ac:dyDescent="0.55000000000000004">
      <c r="A21">
        <v>55</v>
      </c>
      <c r="B21" t="s">
        <v>9</v>
      </c>
      <c r="C21" t="s">
        <v>27</v>
      </c>
      <c r="D21" t="s">
        <v>127</v>
      </c>
      <c r="E21">
        <v>273</v>
      </c>
      <c r="F21">
        <v>1687</v>
      </c>
      <c r="G21">
        <v>20</v>
      </c>
      <c r="H21" s="2">
        <v>1960</v>
      </c>
      <c r="I21" s="1">
        <v>0.86071428571428577</v>
      </c>
    </row>
    <row r="22" spans="1:9" x14ac:dyDescent="0.55000000000000004">
      <c r="A22">
        <v>86</v>
      </c>
      <c r="B22" t="s">
        <v>9</v>
      </c>
      <c r="C22" t="s">
        <v>25</v>
      </c>
      <c r="D22" t="s">
        <v>127</v>
      </c>
      <c r="E22">
        <v>273</v>
      </c>
      <c r="F22">
        <v>1687</v>
      </c>
      <c r="G22">
        <v>20</v>
      </c>
      <c r="H22" s="2">
        <v>1960</v>
      </c>
      <c r="I22" s="1">
        <v>0.86071428571428577</v>
      </c>
    </row>
    <row r="23" spans="1:9" x14ac:dyDescent="0.55000000000000004">
      <c r="A23">
        <v>42</v>
      </c>
      <c r="B23" t="s">
        <v>9</v>
      </c>
      <c r="C23" t="s">
        <v>27</v>
      </c>
      <c r="D23" t="s">
        <v>167</v>
      </c>
      <c r="E23">
        <v>232</v>
      </c>
      <c r="F23">
        <v>1389</v>
      </c>
      <c r="G23">
        <v>29</v>
      </c>
      <c r="H23" s="2">
        <v>1621</v>
      </c>
      <c r="I23" s="1">
        <v>0.85687847008019746</v>
      </c>
    </row>
    <row r="24" spans="1:9" x14ac:dyDescent="0.55000000000000004">
      <c r="A24">
        <v>105</v>
      </c>
      <c r="B24" t="s">
        <v>9</v>
      </c>
      <c r="C24" t="s">
        <v>95</v>
      </c>
      <c r="D24" t="s">
        <v>179</v>
      </c>
      <c r="E24">
        <v>236</v>
      </c>
      <c r="F24">
        <v>1406</v>
      </c>
      <c r="G24">
        <v>20</v>
      </c>
      <c r="H24" s="2">
        <v>1642</v>
      </c>
      <c r="I24" s="1">
        <v>0.85627283800243603</v>
      </c>
    </row>
    <row r="25" spans="1:9" x14ac:dyDescent="0.55000000000000004">
      <c r="A25">
        <v>56</v>
      </c>
      <c r="B25" t="s">
        <v>9</v>
      </c>
      <c r="C25" t="s">
        <v>27</v>
      </c>
      <c r="D25" t="s">
        <v>128</v>
      </c>
      <c r="E25">
        <v>287</v>
      </c>
      <c r="F25">
        <v>1708</v>
      </c>
      <c r="G25">
        <v>34</v>
      </c>
      <c r="H25" s="2">
        <v>1995</v>
      </c>
      <c r="I25" s="1">
        <v>0.85614035087719298</v>
      </c>
    </row>
    <row r="26" spans="1:9" x14ac:dyDescent="0.55000000000000004">
      <c r="A26">
        <v>87</v>
      </c>
      <c r="B26" t="s">
        <v>9</v>
      </c>
      <c r="C26" t="s">
        <v>25</v>
      </c>
      <c r="D26" t="s">
        <v>128</v>
      </c>
      <c r="E26">
        <v>287</v>
      </c>
      <c r="F26">
        <v>1708</v>
      </c>
      <c r="G26">
        <v>34</v>
      </c>
      <c r="H26" s="2">
        <v>1995</v>
      </c>
      <c r="I26" s="1">
        <v>0.85614035087719298</v>
      </c>
    </row>
    <row r="27" spans="1:9" x14ac:dyDescent="0.55000000000000004">
      <c r="A27">
        <v>80</v>
      </c>
      <c r="B27" t="s">
        <v>9</v>
      </c>
      <c r="C27" t="s">
        <v>25</v>
      </c>
      <c r="D27" t="s">
        <v>144</v>
      </c>
      <c r="E27">
        <v>250</v>
      </c>
      <c r="F27">
        <v>1459</v>
      </c>
      <c r="G27">
        <v>49</v>
      </c>
      <c r="H27" s="2">
        <v>1709</v>
      </c>
      <c r="I27" s="1">
        <v>0.85371562317144534</v>
      </c>
    </row>
    <row r="28" spans="1:9" x14ac:dyDescent="0.55000000000000004">
      <c r="A28">
        <v>417</v>
      </c>
      <c r="B28" t="s">
        <v>24</v>
      </c>
      <c r="C28" t="s">
        <v>25</v>
      </c>
      <c r="D28" t="s">
        <v>88</v>
      </c>
      <c r="E28">
        <v>208</v>
      </c>
      <c r="F28">
        <v>1161</v>
      </c>
      <c r="G28">
        <v>9</v>
      </c>
      <c r="H28" s="2">
        <v>1369</v>
      </c>
      <c r="I28" s="1">
        <v>0.8480642804967129</v>
      </c>
    </row>
    <row r="29" spans="1:9" x14ac:dyDescent="0.55000000000000004">
      <c r="A29">
        <v>18</v>
      </c>
      <c r="B29" t="s">
        <v>9</v>
      </c>
      <c r="C29" t="s">
        <v>10</v>
      </c>
      <c r="D29" t="s">
        <v>163</v>
      </c>
      <c r="E29">
        <v>288</v>
      </c>
      <c r="F29">
        <v>1606</v>
      </c>
      <c r="G29">
        <v>4</v>
      </c>
      <c r="H29" s="2">
        <v>1894</v>
      </c>
      <c r="I29" s="1">
        <v>0.84794086589229145</v>
      </c>
    </row>
    <row r="30" spans="1:9" x14ac:dyDescent="0.55000000000000004">
      <c r="A30">
        <v>39</v>
      </c>
      <c r="B30" t="s">
        <v>9</v>
      </c>
      <c r="C30" t="s">
        <v>27</v>
      </c>
      <c r="D30" t="s">
        <v>163</v>
      </c>
      <c r="E30">
        <v>288</v>
      </c>
      <c r="F30">
        <v>1606</v>
      </c>
      <c r="G30">
        <v>4</v>
      </c>
      <c r="H30" s="2">
        <v>1894</v>
      </c>
      <c r="I30" s="1">
        <v>0.84794086589229145</v>
      </c>
    </row>
    <row r="31" spans="1:9" x14ac:dyDescent="0.55000000000000004">
      <c r="A31">
        <v>416</v>
      </c>
      <c r="B31" t="s">
        <v>24</v>
      </c>
      <c r="C31" t="s">
        <v>25</v>
      </c>
      <c r="D31" t="s">
        <v>87</v>
      </c>
      <c r="E31">
        <v>217</v>
      </c>
      <c r="F31">
        <v>1168</v>
      </c>
      <c r="G31">
        <v>4</v>
      </c>
      <c r="H31" s="2">
        <v>1385</v>
      </c>
      <c r="I31" s="1">
        <v>0.84332129963898916</v>
      </c>
    </row>
    <row r="32" spans="1:9" x14ac:dyDescent="0.55000000000000004">
      <c r="A32">
        <v>88</v>
      </c>
      <c r="B32" t="s">
        <v>9</v>
      </c>
      <c r="C32" t="s">
        <v>25</v>
      </c>
      <c r="D32" t="s">
        <v>170</v>
      </c>
      <c r="E32">
        <v>332</v>
      </c>
      <c r="F32">
        <v>1744</v>
      </c>
      <c r="G32">
        <v>20</v>
      </c>
      <c r="H32" s="2">
        <v>2076</v>
      </c>
      <c r="I32" s="1">
        <v>0.84007707129094411</v>
      </c>
    </row>
    <row r="33" spans="1:9" x14ac:dyDescent="0.55000000000000004">
      <c r="A33">
        <v>57</v>
      </c>
      <c r="B33" t="s">
        <v>9</v>
      </c>
      <c r="C33" t="s">
        <v>27</v>
      </c>
      <c r="D33" t="s">
        <v>170</v>
      </c>
      <c r="E33">
        <v>332</v>
      </c>
      <c r="F33">
        <v>1744</v>
      </c>
      <c r="G33">
        <v>20</v>
      </c>
      <c r="H33" s="2">
        <v>2076</v>
      </c>
      <c r="I33" s="1">
        <v>0.84007707129094411</v>
      </c>
    </row>
    <row r="34" spans="1:9" x14ac:dyDescent="0.55000000000000004">
      <c r="A34">
        <v>81</v>
      </c>
      <c r="B34" t="s">
        <v>9</v>
      </c>
      <c r="C34" t="s">
        <v>25</v>
      </c>
      <c r="D34" t="s">
        <v>137</v>
      </c>
      <c r="E34">
        <v>243</v>
      </c>
      <c r="F34">
        <v>1275</v>
      </c>
      <c r="G34">
        <v>16</v>
      </c>
      <c r="H34" s="2">
        <v>1518</v>
      </c>
      <c r="I34" s="1">
        <v>0.83992094861660083</v>
      </c>
    </row>
    <row r="35" spans="1:9" x14ac:dyDescent="0.55000000000000004">
      <c r="A35">
        <v>126</v>
      </c>
      <c r="B35" t="s">
        <v>9</v>
      </c>
      <c r="C35" t="s">
        <v>45</v>
      </c>
      <c r="D35" t="s">
        <v>192</v>
      </c>
      <c r="E35">
        <v>292</v>
      </c>
      <c r="F35">
        <v>1498</v>
      </c>
      <c r="G35">
        <v>10</v>
      </c>
      <c r="H35" s="2">
        <v>1790</v>
      </c>
      <c r="I35" s="1">
        <v>0.83687150837988822</v>
      </c>
    </row>
    <row r="36" spans="1:9" x14ac:dyDescent="0.55000000000000004">
      <c r="A36">
        <v>127</v>
      </c>
      <c r="B36" t="s">
        <v>9</v>
      </c>
      <c r="C36" t="s">
        <v>45</v>
      </c>
      <c r="D36" t="s">
        <v>190</v>
      </c>
      <c r="E36">
        <v>303</v>
      </c>
      <c r="F36">
        <v>1508</v>
      </c>
      <c r="G36">
        <v>33</v>
      </c>
      <c r="H36" s="2">
        <v>1811</v>
      </c>
      <c r="I36" s="1">
        <v>0.8326891220320265</v>
      </c>
    </row>
    <row r="37" spans="1:9" x14ac:dyDescent="0.55000000000000004">
      <c r="A37">
        <v>167</v>
      </c>
      <c r="B37" t="s">
        <v>9</v>
      </c>
      <c r="C37" t="s">
        <v>41</v>
      </c>
      <c r="D37" t="s">
        <v>58</v>
      </c>
      <c r="E37">
        <v>346</v>
      </c>
      <c r="F37">
        <v>1709</v>
      </c>
      <c r="G37">
        <v>10</v>
      </c>
      <c r="H37" s="2">
        <v>2055</v>
      </c>
      <c r="I37" s="1">
        <v>0.83163017031630171</v>
      </c>
    </row>
    <row r="38" spans="1:9" x14ac:dyDescent="0.55000000000000004">
      <c r="A38">
        <v>84</v>
      </c>
      <c r="B38" t="s">
        <v>9</v>
      </c>
      <c r="C38" t="s">
        <v>25</v>
      </c>
      <c r="D38" t="s">
        <v>133</v>
      </c>
      <c r="E38">
        <v>333</v>
      </c>
      <c r="F38">
        <v>1636</v>
      </c>
      <c r="G38">
        <v>5</v>
      </c>
      <c r="H38" s="2">
        <v>1969</v>
      </c>
      <c r="I38" s="1">
        <v>0.83087861858811585</v>
      </c>
    </row>
    <row r="39" spans="1:9" x14ac:dyDescent="0.55000000000000004">
      <c r="A39">
        <v>58</v>
      </c>
      <c r="B39" t="s">
        <v>9</v>
      </c>
      <c r="C39" t="s">
        <v>27</v>
      </c>
      <c r="D39" t="s">
        <v>124</v>
      </c>
      <c r="E39">
        <v>378</v>
      </c>
      <c r="F39">
        <v>1792</v>
      </c>
      <c r="G39">
        <v>20</v>
      </c>
      <c r="H39" s="2">
        <v>2170</v>
      </c>
      <c r="I39" s="1">
        <v>0.82580645161290323</v>
      </c>
    </row>
    <row r="40" spans="1:9" x14ac:dyDescent="0.55000000000000004">
      <c r="A40">
        <v>89</v>
      </c>
      <c r="B40" t="s">
        <v>9</v>
      </c>
      <c r="C40" t="s">
        <v>25</v>
      </c>
      <c r="D40" t="s">
        <v>124</v>
      </c>
      <c r="E40">
        <v>378</v>
      </c>
      <c r="F40">
        <v>1792</v>
      </c>
      <c r="G40">
        <v>20</v>
      </c>
      <c r="H40" s="2">
        <v>2170</v>
      </c>
      <c r="I40" s="1">
        <v>0.82580645161290323</v>
      </c>
    </row>
    <row r="41" spans="1:9" x14ac:dyDescent="0.55000000000000004">
      <c r="A41">
        <v>169</v>
      </c>
      <c r="B41" t="s">
        <v>9</v>
      </c>
      <c r="C41" t="s">
        <v>41</v>
      </c>
      <c r="D41" t="s">
        <v>60</v>
      </c>
      <c r="E41">
        <v>378</v>
      </c>
      <c r="F41">
        <v>1753</v>
      </c>
      <c r="G41">
        <v>0</v>
      </c>
      <c r="H41" s="2">
        <v>2131</v>
      </c>
      <c r="I41" s="1">
        <v>0.82261848897231349</v>
      </c>
    </row>
    <row r="42" spans="1:9" x14ac:dyDescent="0.55000000000000004">
      <c r="A42">
        <v>128</v>
      </c>
      <c r="B42" t="s">
        <v>9</v>
      </c>
      <c r="C42" t="s">
        <v>45</v>
      </c>
      <c r="D42" t="s">
        <v>189</v>
      </c>
      <c r="E42">
        <v>341</v>
      </c>
      <c r="F42">
        <v>1556</v>
      </c>
      <c r="G42">
        <v>23</v>
      </c>
      <c r="H42" s="2">
        <v>1897</v>
      </c>
      <c r="I42" s="1">
        <v>0.82024248813916711</v>
      </c>
    </row>
    <row r="43" spans="1:9" x14ac:dyDescent="0.55000000000000004">
      <c r="A43">
        <v>79</v>
      </c>
      <c r="B43" t="s">
        <v>9</v>
      </c>
      <c r="C43" t="s">
        <v>25</v>
      </c>
      <c r="D43" t="s">
        <v>138</v>
      </c>
      <c r="E43">
        <v>293</v>
      </c>
      <c r="F43">
        <v>1325</v>
      </c>
      <c r="G43">
        <v>16</v>
      </c>
      <c r="H43" s="2">
        <v>1618</v>
      </c>
      <c r="I43" s="1">
        <v>0.81891223733003704</v>
      </c>
    </row>
    <row r="44" spans="1:9" x14ac:dyDescent="0.55000000000000004">
      <c r="A44">
        <v>405</v>
      </c>
      <c r="B44" t="s">
        <v>24</v>
      </c>
      <c r="C44" t="s">
        <v>25</v>
      </c>
      <c r="D44" t="s">
        <v>86</v>
      </c>
      <c r="E44">
        <v>133</v>
      </c>
      <c r="F44">
        <v>593</v>
      </c>
      <c r="G44">
        <v>30</v>
      </c>
      <c r="H44" s="2">
        <v>726</v>
      </c>
      <c r="I44" s="1">
        <v>0.8168044077134986</v>
      </c>
    </row>
    <row r="45" spans="1:9" x14ac:dyDescent="0.55000000000000004">
      <c r="A45">
        <v>41</v>
      </c>
      <c r="B45" t="s">
        <v>9</v>
      </c>
      <c r="C45" t="s">
        <v>27</v>
      </c>
      <c r="D45" t="s">
        <v>168</v>
      </c>
      <c r="E45">
        <v>301</v>
      </c>
      <c r="F45">
        <v>1316</v>
      </c>
      <c r="G45">
        <v>0</v>
      </c>
      <c r="H45" s="2">
        <v>1617</v>
      </c>
      <c r="I45" s="1">
        <v>0.81385281385281383</v>
      </c>
    </row>
    <row r="46" spans="1:9" x14ac:dyDescent="0.55000000000000004">
      <c r="A46">
        <v>387</v>
      </c>
      <c r="B46" t="s">
        <v>24</v>
      </c>
      <c r="C46" t="s">
        <v>27</v>
      </c>
      <c r="D46" t="s">
        <v>76</v>
      </c>
      <c r="E46">
        <v>234</v>
      </c>
      <c r="F46">
        <v>990</v>
      </c>
      <c r="G46">
        <v>7</v>
      </c>
      <c r="H46" s="2">
        <v>1224</v>
      </c>
      <c r="I46" s="1">
        <v>0.80882352941176472</v>
      </c>
    </row>
    <row r="47" spans="1:9" x14ac:dyDescent="0.55000000000000004">
      <c r="A47">
        <v>16</v>
      </c>
      <c r="B47" t="s">
        <v>9</v>
      </c>
      <c r="C47" t="s">
        <v>10</v>
      </c>
      <c r="D47" t="s">
        <v>148</v>
      </c>
      <c r="E47">
        <v>183</v>
      </c>
      <c r="F47">
        <v>764</v>
      </c>
      <c r="G47">
        <v>104</v>
      </c>
      <c r="H47" s="2">
        <v>947</v>
      </c>
      <c r="I47" s="1">
        <v>0.80675818373812036</v>
      </c>
    </row>
    <row r="48" spans="1:9" x14ac:dyDescent="0.55000000000000004">
      <c r="A48">
        <v>37</v>
      </c>
      <c r="B48" t="s">
        <v>9</v>
      </c>
      <c r="C48" t="s">
        <v>27</v>
      </c>
      <c r="D48" t="s">
        <v>148</v>
      </c>
      <c r="E48">
        <v>183</v>
      </c>
      <c r="F48">
        <v>764</v>
      </c>
      <c r="G48">
        <v>104</v>
      </c>
      <c r="H48" s="2">
        <v>947</v>
      </c>
      <c r="I48" s="1">
        <v>0.80675818373812036</v>
      </c>
    </row>
    <row r="49" spans="1:9" x14ac:dyDescent="0.55000000000000004">
      <c r="A49">
        <v>177</v>
      </c>
      <c r="B49" t="s">
        <v>9</v>
      </c>
      <c r="C49" t="s">
        <v>41</v>
      </c>
      <c r="D49" t="s">
        <v>44</v>
      </c>
      <c r="E49">
        <v>186</v>
      </c>
      <c r="F49">
        <v>776</v>
      </c>
      <c r="G49">
        <v>18</v>
      </c>
      <c r="H49" s="2">
        <v>962</v>
      </c>
      <c r="I49" s="1">
        <v>0.8066528066528067</v>
      </c>
    </row>
    <row r="50" spans="1:9" x14ac:dyDescent="0.55000000000000004">
      <c r="A50">
        <v>27</v>
      </c>
      <c r="B50" t="s">
        <v>9</v>
      </c>
      <c r="C50" t="s">
        <v>10</v>
      </c>
      <c r="D50" t="s">
        <v>44</v>
      </c>
      <c r="E50">
        <v>186</v>
      </c>
      <c r="F50">
        <v>776</v>
      </c>
      <c r="G50">
        <v>18</v>
      </c>
      <c r="H50" s="2">
        <v>962</v>
      </c>
      <c r="I50" s="1">
        <v>0.8066528066528067</v>
      </c>
    </row>
    <row r="51" spans="1:9" x14ac:dyDescent="0.55000000000000004">
      <c r="A51">
        <v>418</v>
      </c>
      <c r="B51" t="s">
        <v>24</v>
      </c>
      <c r="C51" t="s">
        <v>25</v>
      </c>
      <c r="D51" t="s">
        <v>89</v>
      </c>
      <c r="E51">
        <v>300</v>
      </c>
      <c r="F51">
        <v>1238</v>
      </c>
      <c r="G51">
        <v>9</v>
      </c>
      <c r="H51" s="2">
        <v>1538</v>
      </c>
      <c r="I51" s="1">
        <v>0.8049414824447334</v>
      </c>
    </row>
    <row r="52" spans="1:9" x14ac:dyDescent="0.55000000000000004">
      <c r="A52">
        <v>44</v>
      </c>
      <c r="B52" t="s">
        <v>9</v>
      </c>
      <c r="C52" t="s">
        <v>27</v>
      </c>
      <c r="D52" t="s">
        <v>165</v>
      </c>
      <c r="E52">
        <v>388</v>
      </c>
      <c r="F52">
        <v>1581</v>
      </c>
      <c r="G52">
        <v>0</v>
      </c>
      <c r="H52" s="2">
        <v>1969</v>
      </c>
      <c r="I52" s="1">
        <v>0.80294565769426107</v>
      </c>
    </row>
    <row r="53" spans="1:9" x14ac:dyDescent="0.55000000000000004">
      <c r="A53">
        <v>419</v>
      </c>
      <c r="B53" t="s">
        <v>24</v>
      </c>
      <c r="C53" t="s">
        <v>25</v>
      </c>
      <c r="D53" t="s">
        <v>90</v>
      </c>
      <c r="E53">
        <v>309</v>
      </c>
      <c r="F53">
        <v>1241</v>
      </c>
      <c r="G53">
        <v>9</v>
      </c>
      <c r="H53" s="2">
        <v>1550</v>
      </c>
      <c r="I53" s="1">
        <v>0.80064516129032259</v>
      </c>
    </row>
    <row r="54" spans="1:9" x14ac:dyDescent="0.55000000000000004">
      <c r="A54">
        <v>49</v>
      </c>
      <c r="B54" t="s">
        <v>9</v>
      </c>
      <c r="C54" t="s">
        <v>27</v>
      </c>
      <c r="D54" t="s">
        <v>129</v>
      </c>
      <c r="E54">
        <v>369</v>
      </c>
      <c r="F54">
        <v>1472</v>
      </c>
      <c r="G54">
        <v>16</v>
      </c>
      <c r="H54" s="2">
        <v>1841</v>
      </c>
      <c r="I54" s="1">
        <v>0.79956545355784903</v>
      </c>
    </row>
    <row r="55" spans="1:9" x14ac:dyDescent="0.55000000000000004">
      <c r="A55">
        <v>21</v>
      </c>
      <c r="B55" t="s">
        <v>9</v>
      </c>
      <c r="C55" t="s">
        <v>10</v>
      </c>
      <c r="D55" t="s">
        <v>129</v>
      </c>
      <c r="E55">
        <v>369</v>
      </c>
      <c r="F55">
        <v>1472</v>
      </c>
      <c r="G55">
        <v>16</v>
      </c>
      <c r="H55" s="2">
        <v>1841</v>
      </c>
      <c r="I55" s="1">
        <v>0.79956545355784903</v>
      </c>
    </row>
    <row r="56" spans="1:9" x14ac:dyDescent="0.55000000000000004">
      <c r="A56">
        <v>178</v>
      </c>
      <c r="B56" t="s">
        <v>9</v>
      </c>
      <c r="C56" t="s">
        <v>41</v>
      </c>
      <c r="D56" t="s">
        <v>43</v>
      </c>
      <c r="E56">
        <v>257</v>
      </c>
      <c r="F56">
        <v>1001</v>
      </c>
      <c r="G56">
        <v>0</v>
      </c>
      <c r="H56" s="2">
        <v>1258</v>
      </c>
      <c r="I56" s="1">
        <v>0.79570747217806037</v>
      </c>
    </row>
    <row r="57" spans="1:9" x14ac:dyDescent="0.55000000000000004">
      <c r="A57">
        <v>28</v>
      </c>
      <c r="B57" t="s">
        <v>9</v>
      </c>
      <c r="C57" t="s">
        <v>10</v>
      </c>
      <c r="D57" t="s">
        <v>43</v>
      </c>
      <c r="E57">
        <v>257</v>
      </c>
      <c r="F57">
        <v>1001</v>
      </c>
      <c r="G57">
        <v>0</v>
      </c>
      <c r="H57" s="2">
        <v>1258</v>
      </c>
      <c r="I57" s="1">
        <v>0.79570747217806037</v>
      </c>
    </row>
    <row r="58" spans="1:9" x14ac:dyDescent="0.55000000000000004">
      <c r="A58">
        <v>386</v>
      </c>
      <c r="B58" t="s">
        <v>24</v>
      </c>
      <c r="C58" t="s">
        <v>27</v>
      </c>
      <c r="D58" t="s">
        <v>75</v>
      </c>
      <c r="E58">
        <v>261</v>
      </c>
      <c r="F58">
        <v>1016</v>
      </c>
      <c r="G58">
        <v>16</v>
      </c>
      <c r="H58" s="2">
        <v>1277</v>
      </c>
      <c r="I58" s="1">
        <v>0.79561472200469852</v>
      </c>
    </row>
    <row r="59" spans="1:9" x14ac:dyDescent="0.55000000000000004">
      <c r="A59">
        <v>106</v>
      </c>
      <c r="B59" t="s">
        <v>9</v>
      </c>
      <c r="C59" t="s">
        <v>95</v>
      </c>
      <c r="D59" t="s">
        <v>173</v>
      </c>
      <c r="E59">
        <v>283</v>
      </c>
      <c r="F59">
        <v>1096</v>
      </c>
      <c r="G59">
        <v>11</v>
      </c>
      <c r="H59" s="2">
        <v>1379</v>
      </c>
      <c r="I59" s="1">
        <v>0.794778825235678</v>
      </c>
    </row>
    <row r="60" spans="1:9" x14ac:dyDescent="0.55000000000000004">
      <c r="A60">
        <v>4</v>
      </c>
      <c r="B60" t="s">
        <v>9</v>
      </c>
      <c r="C60" t="s">
        <v>10</v>
      </c>
      <c r="D60" t="s">
        <v>158</v>
      </c>
      <c r="E60">
        <v>190</v>
      </c>
      <c r="F60">
        <v>734</v>
      </c>
      <c r="G60">
        <v>18</v>
      </c>
      <c r="H60" s="2">
        <v>924</v>
      </c>
      <c r="I60" s="1">
        <v>0.7943722943722944</v>
      </c>
    </row>
    <row r="61" spans="1:9" x14ac:dyDescent="0.55000000000000004">
      <c r="A61">
        <v>108</v>
      </c>
      <c r="B61" t="s">
        <v>9</v>
      </c>
      <c r="C61" t="s">
        <v>95</v>
      </c>
      <c r="D61" t="s">
        <v>183</v>
      </c>
      <c r="E61">
        <v>316</v>
      </c>
      <c r="F61">
        <v>1188</v>
      </c>
      <c r="G61">
        <v>16</v>
      </c>
      <c r="H61" s="2">
        <v>1504</v>
      </c>
      <c r="I61" s="1">
        <v>0.78989361702127658</v>
      </c>
    </row>
    <row r="62" spans="1:9" x14ac:dyDescent="0.55000000000000004">
      <c r="A62">
        <v>85</v>
      </c>
      <c r="B62" t="s">
        <v>9</v>
      </c>
      <c r="C62" t="s">
        <v>25</v>
      </c>
      <c r="D62" t="s">
        <v>132</v>
      </c>
      <c r="E62">
        <v>484</v>
      </c>
      <c r="F62">
        <v>1785</v>
      </c>
      <c r="G62">
        <v>5</v>
      </c>
      <c r="H62" s="2">
        <v>2269</v>
      </c>
      <c r="I62" s="1">
        <v>0.78669017188188628</v>
      </c>
    </row>
    <row r="63" spans="1:9" x14ac:dyDescent="0.55000000000000004">
      <c r="A63">
        <v>425</v>
      </c>
      <c r="B63" t="s">
        <v>24</v>
      </c>
      <c r="C63" t="s">
        <v>25</v>
      </c>
      <c r="D63" t="s">
        <v>26</v>
      </c>
      <c r="E63">
        <v>272</v>
      </c>
      <c r="F63">
        <v>1001</v>
      </c>
      <c r="G63">
        <v>27</v>
      </c>
      <c r="H63" s="2">
        <v>1273</v>
      </c>
      <c r="I63" s="1">
        <v>0.786331500392773</v>
      </c>
    </row>
    <row r="64" spans="1:9" x14ac:dyDescent="0.55000000000000004">
      <c r="A64">
        <v>426</v>
      </c>
      <c r="B64" t="s">
        <v>24</v>
      </c>
      <c r="C64" t="s">
        <v>25</v>
      </c>
      <c r="D64" t="s">
        <v>117</v>
      </c>
      <c r="E64">
        <v>272</v>
      </c>
      <c r="F64">
        <v>1001</v>
      </c>
      <c r="G64">
        <v>27</v>
      </c>
      <c r="H64" s="2">
        <v>1273</v>
      </c>
      <c r="I64" s="1">
        <v>0.786331500392773</v>
      </c>
    </row>
    <row r="65" spans="1:9" x14ac:dyDescent="0.55000000000000004">
      <c r="A65">
        <v>47</v>
      </c>
      <c r="B65" t="s">
        <v>9</v>
      </c>
      <c r="C65" t="s">
        <v>27</v>
      </c>
      <c r="D65" t="s">
        <v>146</v>
      </c>
      <c r="E65">
        <v>346</v>
      </c>
      <c r="F65">
        <v>1257</v>
      </c>
      <c r="G65">
        <v>45</v>
      </c>
      <c r="H65" s="2">
        <v>1603</v>
      </c>
      <c r="I65" s="1">
        <v>0.78415470991890202</v>
      </c>
    </row>
    <row r="66" spans="1:9" x14ac:dyDescent="0.55000000000000004">
      <c r="A66">
        <v>19</v>
      </c>
      <c r="B66" t="s">
        <v>9</v>
      </c>
      <c r="C66" t="s">
        <v>10</v>
      </c>
      <c r="D66" t="s">
        <v>146</v>
      </c>
      <c r="E66">
        <v>346</v>
      </c>
      <c r="F66">
        <v>1257</v>
      </c>
      <c r="G66">
        <v>45</v>
      </c>
      <c r="H66" s="2">
        <v>1603</v>
      </c>
      <c r="I66" s="1">
        <v>0.78415470991890202</v>
      </c>
    </row>
    <row r="67" spans="1:9" x14ac:dyDescent="0.55000000000000004">
      <c r="A67">
        <v>134</v>
      </c>
      <c r="B67" t="s">
        <v>9</v>
      </c>
      <c r="C67" t="s">
        <v>45</v>
      </c>
      <c r="D67" t="s">
        <v>126</v>
      </c>
      <c r="E67">
        <v>250</v>
      </c>
      <c r="F67">
        <v>875</v>
      </c>
      <c r="G67">
        <v>5</v>
      </c>
      <c r="H67" s="2">
        <v>1125</v>
      </c>
      <c r="I67" s="1">
        <v>0.77777777777777779</v>
      </c>
    </row>
    <row r="68" spans="1:9" x14ac:dyDescent="0.55000000000000004">
      <c r="A68">
        <v>113</v>
      </c>
      <c r="B68" t="s">
        <v>9</v>
      </c>
      <c r="C68" t="s">
        <v>95</v>
      </c>
      <c r="D68" t="s">
        <v>126</v>
      </c>
      <c r="E68">
        <v>250</v>
      </c>
      <c r="F68">
        <v>875</v>
      </c>
      <c r="G68">
        <v>5</v>
      </c>
      <c r="H68" s="2">
        <v>1125</v>
      </c>
      <c r="I68" s="1">
        <v>0.77777777777777779</v>
      </c>
    </row>
    <row r="69" spans="1:9" x14ac:dyDescent="0.55000000000000004">
      <c r="A69">
        <v>107</v>
      </c>
      <c r="B69" t="s">
        <v>9</v>
      </c>
      <c r="C69" t="s">
        <v>95</v>
      </c>
      <c r="D69" t="s">
        <v>182</v>
      </c>
      <c r="E69">
        <v>343</v>
      </c>
      <c r="F69">
        <v>1198</v>
      </c>
      <c r="G69">
        <v>34</v>
      </c>
      <c r="H69" s="2">
        <v>1541</v>
      </c>
      <c r="I69" s="1">
        <v>0.77741726151849444</v>
      </c>
    </row>
    <row r="70" spans="1:9" x14ac:dyDescent="0.55000000000000004">
      <c r="A70">
        <v>64</v>
      </c>
      <c r="B70" t="s">
        <v>9</v>
      </c>
      <c r="C70" t="s">
        <v>25</v>
      </c>
      <c r="D70" t="s">
        <v>119</v>
      </c>
      <c r="E70">
        <v>172</v>
      </c>
      <c r="F70">
        <v>600</v>
      </c>
      <c r="G70">
        <v>6</v>
      </c>
      <c r="H70" s="2">
        <v>772</v>
      </c>
      <c r="I70" s="1">
        <v>0.77720207253886009</v>
      </c>
    </row>
    <row r="71" spans="1:9" x14ac:dyDescent="0.55000000000000004">
      <c r="A71">
        <v>54</v>
      </c>
      <c r="B71" t="s">
        <v>9</v>
      </c>
      <c r="C71" t="s">
        <v>27</v>
      </c>
      <c r="D71" t="s">
        <v>119</v>
      </c>
      <c r="E71">
        <v>172</v>
      </c>
      <c r="F71">
        <v>600</v>
      </c>
      <c r="G71">
        <v>6</v>
      </c>
      <c r="H71" s="2">
        <v>772</v>
      </c>
      <c r="I71" s="1">
        <v>0.77720207253886009</v>
      </c>
    </row>
    <row r="72" spans="1:9" x14ac:dyDescent="0.55000000000000004">
      <c r="A72">
        <v>2</v>
      </c>
      <c r="B72" t="s">
        <v>9</v>
      </c>
      <c r="C72" t="s">
        <v>10</v>
      </c>
      <c r="D72" t="s">
        <v>160</v>
      </c>
      <c r="E72">
        <v>165</v>
      </c>
      <c r="F72">
        <v>572</v>
      </c>
      <c r="G72">
        <v>25</v>
      </c>
      <c r="H72" s="2">
        <v>737</v>
      </c>
      <c r="I72" s="1">
        <v>0.77611940298507465</v>
      </c>
    </row>
    <row r="73" spans="1:9" x14ac:dyDescent="0.55000000000000004">
      <c r="A73">
        <v>71</v>
      </c>
      <c r="B73" t="s">
        <v>9</v>
      </c>
      <c r="C73" t="s">
        <v>25</v>
      </c>
      <c r="D73" t="s">
        <v>130</v>
      </c>
      <c r="E73">
        <v>94</v>
      </c>
      <c r="F73">
        <v>324</v>
      </c>
      <c r="G73">
        <v>14</v>
      </c>
      <c r="H73" s="2">
        <v>418</v>
      </c>
      <c r="I73" s="1">
        <v>0.77511961722488043</v>
      </c>
    </row>
    <row r="74" spans="1:9" x14ac:dyDescent="0.55000000000000004">
      <c r="A74">
        <v>17</v>
      </c>
      <c r="B74" t="s">
        <v>9</v>
      </c>
      <c r="C74" t="s">
        <v>10</v>
      </c>
      <c r="D74" t="s">
        <v>154</v>
      </c>
      <c r="E74">
        <v>377</v>
      </c>
      <c r="F74">
        <v>1266</v>
      </c>
      <c r="G74">
        <v>26</v>
      </c>
      <c r="H74" s="2">
        <v>1643</v>
      </c>
      <c r="I74" s="1">
        <v>0.77054169202678024</v>
      </c>
    </row>
    <row r="75" spans="1:9" x14ac:dyDescent="0.55000000000000004">
      <c r="A75">
        <v>38</v>
      </c>
      <c r="B75" t="s">
        <v>9</v>
      </c>
      <c r="C75" t="s">
        <v>27</v>
      </c>
      <c r="D75" t="s">
        <v>154</v>
      </c>
      <c r="E75">
        <v>377</v>
      </c>
      <c r="F75">
        <v>1266</v>
      </c>
      <c r="G75">
        <v>26</v>
      </c>
      <c r="H75" s="2">
        <v>1643</v>
      </c>
      <c r="I75" s="1">
        <v>0.77054169202678024</v>
      </c>
    </row>
    <row r="76" spans="1:9" x14ac:dyDescent="0.55000000000000004">
      <c r="A76">
        <v>132</v>
      </c>
      <c r="B76" t="s">
        <v>9</v>
      </c>
      <c r="C76" t="s">
        <v>45</v>
      </c>
      <c r="D76" t="s">
        <v>185</v>
      </c>
      <c r="E76">
        <v>263</v>
      </c>
      <c r="F76">
        <v>843</v>
      </c>
      <c r="G76">
        <v>21</v>
      </c>
      <c r="H76" s="2">
        <v>1106</v>
      </c>
      <c r="I76" s="1">
        <v>0.76220614828209765</v>
      </c>
    </row>
    <row r="77" spans="1:9" x14ac:dyDescent="0.55000000000000004">
      <c r="A77">
        <v>111</v>
      </c>
      <c r="B77" t="s">
        <v>9</v>
      </c>
      <c r="C77" t="s">
        <v>95</v>
      </c>
      <c r="D77" t="s">
        <v>185</v>
      </c>
      <c r="E77">
        <v>263</v>
      </c>
      <c r="F77">
        <v>843</v>
      </c>
      <c r="G77">
        <v>21</v>
      </c>
      <c r="H77" s="2">
        <v>1106</v>
      </c>
      <c r="I77" s="1">
        <v>0.76220614828209765</v>
      </c>
    </row>
    <row r="78" spans="1:9" x14ac:dyDescent="0.55000000000000004">
      <c r="A78">
        <v>76</v>
      </c>
      <c r="B78" t="s">
        <v>9</v>
      </c>
      <c r="C78" t="s">
        <v>25</v>
      </c>
      <c r="D78" t="s">
        <v>141</v>
      </c>
      <c r="E78">
        <v>327</v>
      </c>
      <c r="F78">
        <v>1032</v>
      </c>
      <c r="G78">
        <v>39</v>
      </c>
      <c r="H78" s="2">
        <v>1359</v>
      </c>
      <c r="I78" s="1">
        <v>0.75938189845474613</v>
      </c>
    </row>
    <row r="79" spans="1:9" x14ac:dyDescent="0.55000000000000004">
      <c r="A79">
        <v>179</v>
      </c>
      <c r="B79" t="s">
        <v>9</v>
      </c>
      <c r="C79" t="s">
        <v>41</v>
      </c>
      <c r="D79" t="s">
        <v>42</v>
      </c>
      <c r="E79">
        <v>283</v>
      </c>
      <c r="F79">
        <v>874</v>
      </c>
      <c r="G79">
        <v>0</v>
      </c>
      <c r="H79" s="2">
        <v>1157</v>
      </c>
      <c r="I79" s="1">
        <v>0.75540190146931718</v>
      </c>
    </row>
    <row r="80" spans="1:9" x14ac:dyDescent="0.55000000000000004">
      <c r="A80">
        <v>29</v>
      </c>
      <c r="B80" t="s">
        <v>9</v>
      </c>
      <c r="C80" t="s">
        <v>10</v>
      </c>
      <c r="D80" t="s">
        <v>42</v>
      </c>
      <c r="E80">
        <v>283</v>
      </c>
      <c r="F80">
        <v>874</v>
      </c>
      <c r="G80">
        <v>0</v>
      </c>
      <c r="H80" s="2">
        <v>1157</v>
      </c>
      <c r="I80" s="1">
        <v>0.75540190146931718</v>
      </c>
    </row>
    <row r="81" spans="1:9" x14ac:dyDescent="0.55000000000000004">
      <c r="A81">
        <v>135</v>
      </c>
      <c r="B81" t="s">
        <v>9</v>
      </c>
      <c r="C81" t="s">
        <v>45</v>
      </c>
      <c r="D81" t="s">
        <v>116</v>
      </c>
      <c r="E81">
        <v>292</v>
      </c>
      <c r="F81">
        <v>881</v>
      </c>
      <c r="G81">
        <v>5</v>
      </c>
      <c r="H81" s="2">
        <v>1173</v>
      </c>
      <c r="I81" s="1">
        <v>0.75106564364876383</v>
      </c>
    </row>
    <row r="82" spans="1:9" x14ac:dyDescent="0.55000000000000004">
      <c r="A82">
        <v>114</v>
      </c>
      <c r="B82" t="s">
        <v>9</v>
      </c>
      <c r="C82" t="s">
        <v>95</v>
      </c>
      <c r="D82" t="s">
        <v>116</v>
      </c>
      <c r="E82">
        <v>292</v>
      </c>
      <c r="F82">
        <v>881</v>
      </c>
      <c r="G82">
        <v>5</v>
      </c>
      <c r="H82" s="2">
        <v>1173</v>
      </c>
      <c r="I82" s="1">
        <v>0.75106564364876383</v>
      </c>
    </row>
    <row r="83" spans="1:9" x14ac:dyDescent="0.55000000000000004">
      <c r="A83">
        <v>73</v>
      </c>
      <c r="B83" t="s">
        <v>9</v>
      </c>
      <c r="C83" t="s">
        <v>25</v>
      </c>
      <c r="D83" t="s">
        <v>131</v>
      </c>
      <c r="E83">
        <v>237</v>
      </c>
      <c r="F83">
        <v>707</v>
      </c>
      <c r="G83">
        <v>14</v>
      </c>
      <c r="H83" s="2">
        <v>944</v>
      </c>
      <c r="I83" s="1">
        <v>0.74894067796610164</v>
      </c>
    </row>
    <row r="84" spans="1:9" x14ac:dyDescent="0.55000000000000004">
      <c r="A84">
        <v>133</v>
      </c>
      <c r="B84" t="s">
        <v>9</v>
      </c>
      <c r="C84" t="s">
        <v>45</v>
      </c>
      <c r="D84" t="s">
        <v>118</v>
      </c>
      <c r="E84">
        <v>324</v>
      </c>
      <c r="F84">
        <v>953</v>
      </c>
      <c r="G84">
        <v>26</v>
      </c>
      <c r="H84" s="2">
        <v>1277</v>
      </c>
      <c r="I84" s="1">
        <v>0.74628034455755676</v>
      </c>
    </row>
    <row r="85" spans="1:9" x14ac:dyDescent="0.55000000000000004">
      <c r="A85">
        <v>112</v>
      </c>
      <c r="B85" t="s">
        <v>9</v>
      </c>
      <c r="C85" t="s">
        <v>95</v>
      </c>
      <c r="D85" t="s">
        <v>118</v>
      </c>
      <c r="E85">
        <v>324</v>
      </c>
      <c r="F85">
        <v>953</v>
      </c>
      <c r="G85">
        <v>26</v>
      </c>
      <c r="H85" s="2">
        <v>1277</v>
      </c>
      <c r="I85" s="1">
        <v>0.74628034455755676</v>
      </c>
    </row>
    <row r="86" spans="1:9" x14ac:dyDescent="0.55000000000000004">
      <c r="A86">
        <v>48</v>
      </c>
      <c r="B86" t="s">
        <v>9</v>
      </c>
      <c r="C86" t="s">
        <v>27</v>
      </c>
      <c r="D86" t="s">
        <v>145</v>
      </c>
      <c r="E86">
        <v>446</v>
      </c>
      <c r="F86">
        <v>1283</v>
      </c>
      <c r="G86">
        <v>4</v>
      </c>
      <c r="H86" s="2">
        <v>1729</v>
      </c>
      <c r="I86" s="1">
        <v>0.74204742625795261</v>
      </c>
    </row>
    <row r="87" spans="1:9" x14ac:dyDescent="0.55000000000000004">
      <c r="A87">
        <v>20</v>
      </c>
      <c r="B87" t="s">
        <v>9</v>
      </c>
      <c r="C87" t="s">
        <v>10</v>
      </c>
      <c r="D87" t="s">
        <v>145</v>
      </c>
      <c r="E87">
        <v>446</v>
      </c>
      <c r="F87">
        <v>1283</v>
      </c>
      <c r="G87">
        <v>4</v>
      </c>
      <c r="H87" s="2">
        <v>1729</v>
      </c>
      <c r="I87" s="1">
        <v>0.74204742625795261</v>
      </c>
    </row>
    <row r="88" spans="1:9" x14ac:dyDescent="0.55000000000000004">
      <c r="A88">
        <v>382</v>
      </c>
      <c r="B88" t="s">
        <v>24</v>
      </c>
      <c r="C88" t="s">
        <v>27</v>
      </c>
      <c r="D88" t="s">
        <v>72</v>
      </c>
      <c r="E88">
        <v>181</v>
      </c>
      <c r="F88">
        <v>505</v>
      </c>
      <c r="G88">
        <v>8</v>
      </c>
      <c r="H88" s="2">
        <v>686</v>
      </c>
      <c r="I88" s="1">
        <v>0.73615160349854225</v>
      </c>
    </row>
    <row r="89" spans="1:9" x14ac:dyDescent="0.55000000000000004">
      <c r="A89">
        <v>423</v>
      </c>
      <c r="B89" t="s">
        <v>24</v>
      </c>
      <c r="C89" t="s">
        <v>25</v>
      </c>
      <c r="D89" t="s">
        <v>92</v>
      </c>
      <c r="E89">
        <v>293</v>
      </c>
      <c r="F89">
        <v>791</v>
      </c>
      <c r="G89">
        <v>0</v>
      </c>
      <c r="H89" s="2">
        <v>1084</v>
      </c>
      <c r="I89" s="1">
        <v>0.72970479704797053</v>
      </c>
    </row>
    <row r="90" spans="1:9" x14ac:dyDescent="0.55000000000000004">
      <c r="A90">
        <v>77</v>
      </c>
      <c r="B90" t="s">
        <v>9</v>
      </c>
      <c r="C90" t="s">
        <v>25</v>
      </c>
      <c r="D90" t="s">
        <v>140</v>
      </c>
      <c r="E90">
        <v>327</v>
      </c>
      <c r="F90">
        <v>879</v>
      </c>
      <c r="G90">
        <v>0</v>
      </c>
      <c r="H90" s="2">
        <v>1206</v>
      </c>
      <c r="I90" s="1">
        <v>0.72885572139303478</v>
      </c>
    </row>
    <row r="91" spans="1:9" x14ac:dyDescent="0.55000000000000004">
      <c r="A91">
        <v>74</v>
      </c>
      <c r="B91" t="s">
        <v>9</v>
      </c>
      <c r="C91" t="s">
        <v>25</v>
      </c>
      <c r="D91" t="s">
        <v>143</v>
      </c>
      <c r="E91">
        <v>166</v>
      </c>
      <c r="F91">
        <v>440</v>
      </c>
      <c r="G91">
        <v>0</v>
      </c>
      <c r="H91" s="2">
        <v>606</v>
      </c>
      <c r="I91" s="1">
        <v>0.72607260726072609</v>
      </c>
    </row>
    <row r="92" spans="1:9" x14ac:dyDescent="0.55000000000000004">
      <c r="A92">
        <v>422</v>
      </c>
      <c r="B92" t="s">
        <v>24</v>
      </c>
      <c r="C92" t="s">
        <v>25</v>
      </c>
      <c r="D92" t="s">
        <v>91</v>
      </c>
      <c r="E92">
        <v>307</v>
      </c>
      <c r="F92">
        <v>802</v>
      </c>
      <c r="G92">
        <v>5</v>
      </c>
      <c r="H92" s="2">
        <v>1109</v>
      </c>
      <c r="I92" s="1">
        <v>0.7231740306582507</v>
      </c>
    </row>
    <row r="93" spans="1:9" x14ac:dyDescent="0.55000000000000004">
      <c r="A93">
        <v>15</v>
      </c>
      <c r="B93" t="s">
        <v>9</v>
      </c>
      <c r="C93" t="s">
        <v>10</v>
      </c>
      <c r="D93" t="s">
        <v>149</v>
      </c>
      <c r="E93">
        <v>338</v>
      </c>
      <c r="F93">
        <v>878</v>
      </c>
      <c r="G93">
        <v>13</v>
      </c>
      <c r="H93" s="2">
        <v>1216</v>
      </c>
      <c r="I93" s="1">
        <v>0.72203947368421051</v>
      </c>
    </row>
    <row r="94" spans="1:9" x14ac:dyDescent="0.55000000000000004">
      <c r="A94">
        <v>36</v>
      </c>
      <c r="B94" t="s">
        <v>9</v>
      </c>
      <c r="C94" t="s">
        <v>27</v>
      </c>
      <c r="D94" t="s">
        <v>149</v>
      </c>
      <c r="E94">
        <v>338</v>
      </c>
      <c r="F94">
        <v>878</v>
      </c>
      <c r="G94">
        <v>13</v>
      </c>
      <c r="H94" s="2">
        <v>1216</v>
      </c>
      <c r="I94" s="1">
        <v>0.72203947368421051</v>
      </c>
    </row>
    <row r="95" spans="1:9" x14ac:dyDescent="0.55000000000000004">
      <c r="A95">
        <v>391</v>
      </c>
      <c r="B95" t="s">
        <v>24</v>
      </c>
      <c r="C95" t="s">
        <v>27</v>
      </c>
      <c r="D95" t="s">
        <v>78</v>
      </c>
      <c r="E95">
        <v>195</v>
      </c>
      <c r="F95">
        <v>506</v>
      </c>
      <c r="G95">
        <v>41</v>
      </c>
      <c r="H95" s="2">
        <v>701</v>
      </c>
      <c r="I95" s="1">
        <v>0.72182596291012835</v>
      </c>
    </row>
    <row r="96" spans="1:9" x14ac:dyDescent="0.55000000000000004">
      <c r="A96">
        <v>189</v>
      </c>
      <c r="B96" t="s">
        <v>12</v>
      </c>
      <c r="C96" t="s">
        <v>10</v>
      </c>
      <c r="D96" t="s">
        <v>14</v>
      </c>
      <c r="E96">
        <v>261</v>
      </c>
      <c r="F96">
        <v>674</v>
      </c>
      <c r="G96">
        <v>14</v>
      </c>
      <c r="H96" s="2">
        <v>935</v>
      </c>
      <c r="I96" s="1">
        <v>0.720855614973262</v>
      </c>
    </row>
    <row r="97" spans="1:9" x14ac:dyDescent="0.55000000000000004">
      <c r="A97">
        <v>208</v>
      </c>
      <c r="B97" t="s">
        <v>12</v>
      </c>
      <c r="C97" t="s">
        <v>10</v>
      </c>
      <c r="D97" t="s">
        <v>22</v>
      </c>
      <c r="E97">
        <v>154</v>
      </c>
      <c r="F97">
        <v>397</v>
      </c>
      <c r="G97">
        <v>0</v>
      </c>
      <c r="H97" s="2">
        <v>551</v>
      </c>
      <c r="I97" s="1">
        <v>0.72050816696914699</v>
      </c>
    </row>
    <row r="98" spans="1:9" x14ac:dyDescent="0.55000000000000004">
      <c r="A98">
        <v>353</v>
      </c>
      <c r="B98" t="s">
        <v>12</v>
      </c>
      <c r="C98" t="s">
        <v>41</v>
      </c>
      <c r="D98" t="s">
        <v>22</v>
      </c>
      <c r="E98">
        <v>154</v>
      </c>
      <c r="F98">
        <v>397</v>
      </c>
      <c r="G98">
        <v>0</v>
      </c>
      <c r="H98" s="2">
        <v>551</v>
      </c>
      <c r="I98" s="1">
        <v>0.72050816696914699</v>
      </c>
    </row>
    <row r="99" spans="1:9" x14ac:dyDescent="0.55000000000000004">
      <c r="A99">
        <v>60</v>
      </c>
      <c r="B99" t="s">
        <v>9</v>
      </c>
      <c r="C99" t="s">
        <v>25</v>
      </c>
      <c r="D99" t="s">
        <v>123</v>
      </c>
      <c r="E99">
        <v>295</v>
      </c>
      <c r="F99">
        <v>756</v>
      </c>
      <c r="G99">
        <v>11</v>
      </c>
      <c r="H99" s="2">
        <v>1051</v>
      </c>
      <c r="I99" s="1">
        <v>0.71931493815413894</v>
      </c>
    </row>
    <row r="100" spans="1:9" x14ac:dyDescent="0.55000000000000004">
      <c r="A100">
        <v>50</v>
      </c>
      <c r="B100" t="s">
        <v>9</v>
      </c>
      <c r="C100" t="s">
        <v>27</v>
      </c>
      <c r="D100" t="s">
        <v>123</v>
      </c>
      <c r="E100">
        <v>295</v>
      </c>
      <c r="F100">
        <v>756</v>
      </c>
      <c r="G100">
        <v>11</v>
      </c>
      <c r="H100" s="2">
        <v>1051</v>
      </c>
      <c r="I100" s="1">
        <v>0.71931493815413894</v>
      </c>
    </row>
    <row r="101" spans="1:9" x14ac:dyDescent="0.55000000000000004">
      <c r="A101">
        <v>190</v>
      </c>
      <c r="B101" t="s">
        <v>12</v>
      </c>
      <c r="C101" t="s">
        <v>10</v>
      </c>
      <c r="D101" t="s">
        <v>15</v>
      </c>
      <c r="E101">
        <v>294</v>
      </c>
      <c r="F101">
        <v>749</v>
      </c>
      <c r="G101">
        <v>0</v>
      </c>
      <c r="H101" s="2">
        <v>1043</v>
      </c>
      <c r="I101" s="1">
        <v>0.71812080536912748</v>
      </c>
    </row>
    <row r="102" spans="1:9" x14ac:dyDescent="0.55000000000000004">
      <c r="A102">
        <v>3</v>
      </c>
      <c r="B102" t="s">
        <v>9</v>
      </c>
      <c r="C102" t="s">
        <v>10</v>
      </c>
      <c r="D102" t="s">
        <v>159</v>
      </c>
      <c r="E102">
        <v>265</v>
      </c>
      <c r="F102">
        <v>673</v>
      </c>
      <c r="G102">
        <v>6</v>
      </c>
      <c r="H102" s="2">
        <v>938</v>
      </c>
      <c r="I102" s="1">
        <v>0.71748400852878469</v>
      </c>
    </row>
    <row r="103" spans="1:9" x14ac:dyDescent="0.55000000000000004">
      <c r="A103">
        <v>233</v>
      </c>
      <c r="B103" t="s">
        <v>12</v>
      </c>
      <c r="C103" t="s">
        <v>27</v>
      </c>
      <c r="D103" t="s">
        <v>32</v>
      </c>
      <c r="E103">
        <v>265</v>
      </c>
      <c r="F103">
        <v>668</v>
      </c>
      <c r="G103">
        <v>14</v>
      </c>
      <c r="H103" s="2">
        <v>933</v>
      </c>
      <c r="I103" s="1">
        <v>0.71596998928188638</v>
      </c>
    </row>
    <row r="104" spans="1:9" x14ac:dyDescent="0.55000000000000004">
      <c r="A104">
        <v>252</v>
      </c>
      <c r="B104" t="s">
        <v>12</v>
      </c>
      <c r="C104" t="s">
        <v>25</v>
      </c>
      <c r="D104" t="s">
        <v>32</v>
      </c>
      <c r="E104">
        <v>265</v>
      </c>
      <c r="F104">
        <v>668</v>
      </c>
      <c r="G104">
        <v>14</v>
      </c>
      <c r="H104" s="2">
        <v>933</v>
      </c>
      <c r="I104" s="1">
        <v>0.71596998928188638</v>
      </c>
    </row>
    <row r="105" spans="1:9" x14ac:dyDescent="0.55000000000000004">
      <c r="A105">
        <v>78</v>
      </c>
      <c r="B105" t="s">
        <v>9</v>
      </c>
      <c r="C105" t="s">
        <v>25</v>
      </c>
      <c r="D105" t="s">
        <v>139</v>
      </c>
      <c r="E105">
        <v>386</v>
      </c>
      <c r="F105">
        <v>942</v>
      </c>
      <c r="G105">
        <v>0</v>
      </c>
      <c r="H105" s="2">
        <v>1328</v>
      </c>
      <c r="I105" s="1">
        <v>0.70933734939759041</v>
      </c>
    </row>
    <row r="106" spans="1:9" x14ac:dyDescent="0.55000000000000004">
      <c r="A106">
        <v>351</v>
      </c>
      <c r="B106" t="s">
        <v>12</v>
      </c>
      <c r="C106" t="s">
        <v>41</v>
      </c>
      <c r="D106" t="s">
        <v>21</v>
      </c>
      <c r="E106">
        <v>104</v>
      </c>
      <c r="F106">
        <v>251</v>
      </c>
      <c r="G106">
        <v>14</v>
      </c>
      <c r="H106" s="2">
        <v>355</v>
      </c>
      <c r="I106" s="1">
        <v>0.70704225352112671</v>
      </c>
    </row>
    <row r="107" spans="1:9" x14ac:dyDescent="0.55000000000000004">
      <c r="A107">
        <v>148</v>
      </c>
      <c r="B107" t="s">
        <v>9</v>
      </c>
      <c r="C107" t="s">
        <v>45</v>
      </c>
      <c r="D107" t="s">
        <v>56</v>
      </c>
      <c r="E107">
        <v>284</v>
      </c>
      <c r="F107">
        <v>678</v>
      </c>
      <c r="G107">
        <v>13</v>
      </c>
      <c r="H107" s="2">
        <v>962</v>
      </c>
      <c r="I107" s="1">
        <v>0.70478170478170477</v>
      </c>
    </row>
    <row r="108" spans="1:9" x14ac:dyDescent="0.55000000000000004">
      <c r="A108">
        <v>171</v>
      </c>
      <c r="B108" t="s">
        <v>9</v>
      </c>
      <c r="C108" t="s">
        <v>41</v>
      </c>
      <c r="D108" t="s">
        <v>56</v>
      </c>
      <c r="E108">
        <v>284</v>
      </c>
      <c r="F108">
        <v>678</v>
      </c>
      <c r="G108">
        <v>13</v>
      </c>
      <c r="H108" s="2">
        <v>962</v>
      </c>
      <c r="I108" s="1">
        <v>0.70478170478170477</v>
      </c>
    </row>
    <row r="109" spans="1:9" x14ac:dyDescent="0.55000000000000004">
      <c r="A109">
        <v>75</v>
      </c>
      <c r="B109" t="s">
        <v>9</v>
      </c>
      <c r="C109" t="s">
        <v>25</v>
      </c>
      <c r="D109" t="s">
        <v>142</v>
      </c>
      <c r="E109">
        <v>401</v>
      </c>
      <c r="F109">
        <v>951</v>
      </c>
      <c r="G109">
        <v>130</v>
      </c>
      <c r="H109" s="2">
        <v>1352</v>
      </c>
      <c r="I109" s="1">
        <v>0.70340236686390534</v>
      </c>
    </row>
    <row r="110" spans="1:9" x14ac:dyDescent="0.55000000000000004">
      <c r="A110">
        <v>62</v>
      </c>
      <c r="B110" t="s">
        <v>9</v>
      </c>
      <c r="C110" t="s">
        <v>25</v>
      </c>
      <c r="D110" t="s">
        <v>121</v>
      </c>
      <c r="E110">
        <v>225</v>
      </c>
      <c r="F110">
        <v>533</v>
      </c>
      <c r="G110">
        <v>5</v>
      </c>
      <c r="H110" s="2">
        <v>758</v>
      </c>
      <c r="I110" s="1">
        <v>0.70316622691292874</v>
      </c>
    </row>
    <row r="111" spans="1:9" x14ac:dyDescent="0.55000000000000004">
      <c r="A111">
        <v>52</v>
      </c>
      <c r="B111" t="s">
        <v>9</v>
      </c>
      <c r="C111" t="s">
        <v>27</v>
      </c>
      <c r="D111" t="s">
        <v>121</v>
      </c>
      <c r="E111">
        <v>225</v>
      </c>
      <c r="F111">
        <v>533</v>
      </c>
      <c r="G111">
        <v>5</v>
      </c>
      <c r="H111" s="2">
        <v>758</v>
      </c>
      <c r="I111" s="1">
        <v>0.70316622691292874</v>
      </c>
    </row>
    <row r="112" spans="1:9" x14ac:dyDescent="0.55000000000000004">
      <c r="A112">
        <v>5</v>
      </c>
      <c r="B112" t="s">
        <v>9</v>
      </c>
      <c r="C112" t="s">
        <v>10</v>
      </c>
      <c r="D112" t="s">
        <v>157</v>
      </c>
      <c r="E112">
        <v>155</v>
      </c>
      <c r="F112">
        <v>366</v>
      </c>
      <c r="G112">
        <v>4</v>
      </c>
      <c r="H112" s="2">
        <v>521</v>
      </c>
      <c r="I112" s="1">
        <v>0.7024952015355086</v>
      </c>
    </row>
    <row r="113" spans="1:9" x14ac:dyDescent="0.55000000000000004">
      <c r="A113">
        <v>390</v>
      </c>
      <c r="B113" t="s">
        <v>24</v>
      </c>
      <c r="C113" t="s">
        <v>27</v>
      </c>
      <c r="D113" t="s">
        <v>77</v>
      </c>
      <c r="E113">
        <v>283</v>
      </c>
      <c r="F113">
        <v>667</v>
      </c>
      <c r="G113">
        <v>6</v>
      </c>
      <c r="H113" s="2">
        <v>950</v>
      </c>
      <c r="I113" s="1">
        <v>0.70210526315789479</v>
      </c>
    </row>
    <row r="114" spans="1:9" x14ac:dyDescent="0.55000000000000004">
      <c r="A114">
        <v>410</v>
      </c>
      <c r="B114" t="s">
        <v>24</v>
      </c>
      <c r="C114" t="s">
        <v>25</v>
      </c>
      <c r="D114" t="s">
        <v>77</v>
      </c>
      <c r="E114">
        <v>283</v>
      </c>
      <c r="F114">
        <v>667</v>
      </c>
      <c r="G114">
        <v>6</v>
      </c>
      <c r="H114" s="2">
        <v>950</v>
      </c>
      <c r="I114" s="1">
        <v>0.70210526315789479</v>
      </c>
    </row>
    <row r="115" spans="1:9" x14ac:dyDescent="0.55000000000000004">
      <c r="A115">
        <v>384</v>
      </c>
      <c r="B115" t="s">
        <v>24</v>
      </c>
      <c r="C115" t="s">
        <v>27</v>
      </c>
      <c r="D115" t="s">
        <v>73</v>
      </c>
      <c r="E115">
        <v>228</v>
      </c>
      <c r="F115">
        <v>532</v>
      </c>
      <c r="G115">
        <v>30</v>
      </c>
      <c r="H115" s="2">
        <v>760</v>
      </c>
      <c r="I115" s="1">
        <v>0.7</v>
      </c>
    </row>
    <row r="116" spans="1:9" x14ac:dyDescent="0.55000000000000004">
      <c r="A116">
        <v>63</v>
      </c>
      <c r="B116" t="s">
        <v>9</v>
      </c>
      <c r="C116" t="s">
        <v>25</v>
      </c>
      <c r="D116" t="s">
        <v>120</v>
      </c>
      <c r="E116">
        <v>241</v>
      </c>
      <c r="F116">
        <v>562</v>
      </c>
      <c r="G116">
        <v>3</v>
      </c>
      <c r="H116" s="2">
        <v>803</v>
      </c>
      <c r="I116" s="1">
        <v>0.69987546699875469</v>
      </c>
    </row>
    <row r="117" spans="1:9" x14ac:dyDescent="0.55000000000000004">
      <c r="A117">
        <v>53</v>
      </c>
      <c r="B117" t="s">
        <v>9</v>
      </c>
      <c r="C117" t="s">
        <v>27</v>
      </c>
      <c r="D117" t="s">
        <v>120</v>
      </c>
      <c r="E117">
        <v>241</v>
      </c>
      <c r="F117">
        <v>562</v>
      </c>
      <c r="G117">
        <v>3</v>
      </c>
      <c r="H117" s="2">
        <v>803</v>
      </c>
      <c r="I117" s="1">
        <v>0.69987546699875469</v>
      </c>
    </row>
    <row r="118" spans="1:9" x14ac:dyDescent="0.55000000000000004">
      <c r="A118">
        <v>1</v>
      </c>
      <c r="B118" t="s">
        <v>9</v>
      </c>
      <c r="C118" t="s">
        <v>10</v>
      </c>
      <c r="D118" t="s">
        <v>161</v>
      </c>
      <c r="E118">
        <v>249</v>
      </c>
      <c r="F118">
        <v>565</v>
      </c>
      <c r="G118">
        <v>6</v>
      </c>
      <c r="H118" s="2">
        <v>814</v>
      </c>
      <c r="I118" s="1">
        <v>0.6941031941031941</v>
      </c>
    </row>
    <row r="119" spans="1:9" x14ac:dyDescent="0.55000000000000004">
      <c r="A119">
        <v>98</v>
      </c>
      <c r="B119" t="s">
        <v>9</v>
      </c>
      <c r="C119" t="s">
        <v>95</v>
      </c>
      <c r="D119" t="s">
        <v>172</v>
      </c>
      <c r="E119">
        <v>271</v>
      </c>
      <c r="F119">
        <v>611</v>
      </c>
      <c r="G119">
        <v>12</v>
      </c>
      <c r="H119" s="2">
        <v>882</v>
      </c>
      <c r="I119" s="1">
        <v>0.69274376417233563</v>
      </c>
    </row>
    <row r="120" spans="1:9" x14ac:dyDescent="0.55000000000000004">
      <c r="A120">
        <v>176</v>
      </c>
      <c r="B120" t="s">
        <v>9</v>
      </c>
      <c r="C120" t="s">
        <v>41</v>
      </c>
      <c r="D120" t="s">
        <v>64</v>
      </c>
      <c r="E120">
        <v>354</v>
      </c>
      <c r="F120">
        <v>792</v>
      </c>
      <c r="G120">
        <v>0</v>
      </c>
      <c r="H120" s="2">
        <v>1146</v>
      </c>
      <c r="I120" s="1">
        <v>0.69109947643979053</v>
      </c>
    </row>
    <row r="121" spans="1:9" x14ac:dyDescent="0.55000000000000004">
      <c r="A121">
        <v>26</v>
      </c>
      <c r="B121" t="s">
        <v>9</v>
      </c>
      <c r="C121" t="s">
        <v>10</v>
      </c>
      <c r="D121" t="s">
        <v>64</v>
      </c>
      <c r="E121">
        <v>354</v>
      </c>
      <c r="F121">
        <v>792</v>
      </c>
      <c r="G121">
        <v>0</v>
      </c>
      <c r="H121" s="2">
        <v>1146</v>
      </c>
      <c r="I121" s="1">
        <v>0.69109947643979053</v>
      </c>
    </row>
    <row r="122" spans="1:9" x14ac:dyDescent="0.55000000000000004">
      <c r="A122">
        <v>145</v>
      </c>
      <c r="B122" t="s">
        <v>9</v>
      </c>
      <c r="C122" t="s">
        <v>45</v>
      </c>
      <c r="D122" t="s">
        <v>53</v>
      </c>
      <c r="E122">
        <v>280</v>
      </c>
      <c r="F122">
        <v>607</v>
      </c>
      <c r="G122">
        <v>0</v>
      </c>
      <c r="H122" s="2">
        <v>887</v>
      </c>
      <c r="I122" s="1">
        <v>0.6843291995490417</v>
      </c>
    </row>
    <row r="123" spans="1:9" x14ac:dyDescent="0.55000000000000004">
      <c r="A123">
        <v>165</v>
      </c>
      <c r="B123" t="s">
        <v>9</v>
      </c>
      <c r="C123" t="s">
        <v>41</v>
      </c>
      <c r="D123" t="s">
        <v>53</v>
      </c>
      <c r="E123">
        <v>280</v>
      </c>
      <c r="F123">
        <v>607</v>
      </c>
      <c r="G123">
        <v>0</v>
      </c>
      <c r="H123" s="2">
        <v>887</v>
      </c>
      <c r="I123" s="1">
        <v>0.6843291995490417</v>
      </c>
    </row>
    <row r="124" spans="1:9" x14ac:dyDescent="0.55000000000000004">
      <c r="A124">
        <v>147</v>
      </c>
      <c r="B124" t="s">
        <v>9</v>
      </c>
      <c r="C124" t="s">
        <v>45</v>
      </c>
      <c r="D124" t="s">
        <v>55</v>
      </c>
      <c r="E124">
        <v>315</v>
      </c>
      <c r="F124">
        <v>648</v>
      </c>
      <c r="G124">
        <v>0</v>
      </c>
      <c r="H124" s="2">
        <v>963</v>
      </c>
      <c r="I124" s="1">
        <v>0.67289719626168221</v>
      </c>
    </row>
    <row r="125" spans="1:9" x14ac:dyDescent="0.55000000000000004">
      <c r="A125">
        <v>170</v>
      </c>
      <c r="B125" t="s">
        <v>9</v>
      </c>
      <c r="C125" t="s">
        <v>41</v>
      </c>
      <c r="D125" t="s">
        <v>55</v>
      </c>
      <c r="E125">
        <v>315</v>
      </c>
      <c r="F125">
        <v>648</v>
      </c>
      <c r="G125">
        <v>0</v>
      </c>
      <c r="H125" s="2">
        <v>963</v>
      </c>
      <c r="I125" s="1">
        <v>0.67289719626168221</v>
      </c>
    </row>
    <row r="126" spans="1:9" x14ac:dyDescent="0.55000000000000004">
      <c r="A126">
        <v>100</v>
      </c>
      <c r="B126" t="s">
        <v>9</v>
      </c>
      <c r="C126" t="s">
        <v>95</v>
      </c>
      <c r="D126" t="s">
        <v>174</v>
      </c>
      <c r="E126">
        <v>335</v>
      </c>
      <c r="F126">
        <v>682</v>
      </c>
      <c r="G126">
        <v>13</v>
      </c>
      <c r="H126" s="2">
        <v>1017</v>
      </c>
      <c r="I126" s="1">
        <v>0.67059980334316616</v>
      </c>
    </row>
    <row r="127" spans="1:9" x14ac:dyDescent="0.55000000000000004">
      <c r="A127">
        <v>0</v>
      </c>
      <c r="B127" t="s">
        <v>9</v>
      </c>
      <c r="C127" t="s">
        <v>10</v>
      </c>
      <c r="D127" t="s">
        <v>11</v>
      </c>
      <c r="E127">
        <v>292</v>
      </c>
      <c r="F127">
        <v>586</v>
      </c>
      <c r="G127">
        <v>66</v>
      </c>
      <c r="H127" s="2">
        <v>878</v>
      </c>
      <c r="I127" s="1">
        <v>0.66742596810933941</v>
      </c>
    </row>
    <row r="128" spans="1:9" x14ac:dyDescent="0.55000000000000004">
      <c r="A128">
        <v>146</v>
      </c>
      <c r="B128" t="s">
        <v>9</v>
      </c>
      <c r="C128" t="s">
        <v>45</v>
      </c>
      <c r="D128" t="s">
        <v>54</v>
      </c>
      <c r="E128">
        <v>380</v>
      </c>
      <c r="F128">
        <v>748</v>
      </c>
      <c r="G128">
        <v>5</v>
      </c>
      <c r="H128" s="2">
        <v>1128</v>
      </c>
      <c r="I128" s="1">
        <v>0.66312056737588654</v>
      </c>
    </row>
    <row r="129" spans="1:9" x14ac:dyDescent="0.55000000000000004">
      <c r="A129">
        <v>166</v>
      </c>
      <c r="B129" t="s">
        <v>9</v>
      </c>
      <c r="C129" t="s">
        <v>41</v>
      </c>
      <c r="D129" t="s">
        <v>54</v>
      </c>
      <c r="E129">
        <v>380</v>
      </c>
      <c r="F129">
        <v>748</v>
      </c>
      <c r="G129">
        <v>5</v>
      </c>
      <c r="H129" s="2">
        <v>1128</v>
      </c>
      <c r="I129" s="1">
        <v>0.66312056737588654</v>
      </c>
    </row>
    <row r="130" spans="1:9" x14ac:dyDescent="0.55000000000000004">
      <c r="A130">
        <v>315</v>
      </c>
      <c r="B130" t="s">
        <v>12</v>
      </c>
      <c r="C130" t="s">
        <v>45</v>
      </c>
      <c r="D130" t="s">
        <v>109</v>
      </c>
      <c r="E130">
        <v>117</v>
      </c>
      <c r="F130">
        <v>228</v>
      </c>
      <c r="G130">
        <v>48</v>
      </c>
      <c r="H130" s="2">
        <v>345</v>
      </c>
      <c r="I130" s="1">
        <v>0.66086956521739126</v>
      </c>
    </row>
    <row r="131" spans="1:9" x14ac:dyDescent="0.55000000000000004">
      <c r="A131">
        <v>72</v>
      </c>
      <c r="B131" t="s">
        <v>9</v>
      </c>
      <c r="C131" t="s">
        <v>25</v>
      </c>
      <c r="D131" t="s">
        <v>136</v>
      </c>
      <c r="E131">
        <v>227</v>
      </c>
      <c r="F131">
        <v>442</v>
      </c>
      <c r="G131">
        <v>14</v>
      </c>
      <c r="H131" s="2">
        <v>669</v>
      </c>
      <c r="I131" s="1">
        <v>0.66068759342301941</v>
      </c>
    </row>
    <row r="132" spans="1:9" x14ac:dyDescent="0.55000000000000004">
      <c r="A132">
        <v>283</v>
      </c>
      <c r="B132" t="s">
        <v>12</v>
      </c>
      <c r="C132" t="s">
        <v>95</v>
      </c>
      <c r="D132" t="s">
        <v>100</v>
      </c>
      <c r="E132">
        <v>127</v>
      </c>
      <c r="F132">
        <v>242</v>
      </c>
      <c r="G132">
        <v>18</v>
      </c>
      <c r="H132" s="2">
        <v>369</v>
      </c>
      <c r="I132" s="1">
        <v>0.65582655826558267</v>
      </c>
    </row>
    <row r="133" spans="1:9" x14ac:dyDescent="0.55000000000000004">
      <c r="A133">
        <v>144</v>
      </c>
      <c r="B133" t="s">
        <v>9</v>
      </c>
      <c r="C133" t="s">
        <v>45</v>
      </c>
      <c r="D133" t="s">
        <v>52</v>
      </c>
      <c r="E133">
        <v>365</v>
      </c>
      <c r="F133">
        <v>672</v>
      </c>
      <c r="G133">
        <v>8</v>
      </c>
      <c r="H133" s="2">
        <v>1037</v>
      </c>
      <c r="I133" s="1">
        <v>0.64802314368370295</v>
      </c>
    </row>
    <row r="134" spans="1:9" x14ac:dyDescent="0.55000000000000004">
      <c r="A134">
        <v>164</v>
      </c>
      <c r="B134" t="s">
        <v>9</v>
      </c>
      <c r="C134" t="s">
        <v>41</v>
      </c>
      <c r="D134" t="s">
        <v>52</v>
      </c>
      <c r="E134">
        <v>365</v>
      </c>
      <c r="F134">
        <v>672</v>
      </c>
      <c r="G134">
        <v>8</v>
      </c>
      <c r="H134" s="2">
        <v>1037</v>
      </c>
      <c r="I134" s="1">
        <v>0.64802314368370295</v>
      </c>
    </row>
    <row r="135" spans="1:9" x14ac:dyDescent="0.55000000000000004">
      <c r="A135">
        <v>6</v>
      </c>
      <c r="B135" t="s">
        <v>9</v>
      </c>
      <c r="C135" t="s">
        <v>10</v>
      </c>
      <c r="D135" t="s">
        <v>156</v>
      </c>
      <c r="E135">
        <v>89</v>
      </c>
      <c r="F135">
        <v>163</v>
      </c>
      <c r="G135">
        <v>5</v>
      </c>
      <c r="H135" s="2">
        <v>252</v>
      </c>
      <c r="I135" s="1">
        <v>0.64682539682539686</v>
      </c>
    </row>
    <row r="136" spans="1:9" x14ac:dyDescent="0.55000000000000004">
      <c r="A136">
        <v>99</v>
      </c>
      <c r="B136" t="s">
        <v>9</v>
      </c>
      <c r="C136" t="s">
        <v>95</v>
      </c>
      <c r="D136" t="s">
        <v>171</v>
      </c>
      <c r="E136">
        <v>420</v>
      </c>
      <c r="F136">
        <v>768</v>
      </c>
      <c r="G136">
        <v>0</v>
      </c>
      <c r="H136" s="2">
        <v>1188</v>
      </c>
      <c r="I136" s="1">
        <v>0.64646464646464652</v>
      </c>
    </row>
    <row r="137" spans="1:9" x14ac:dyDescent="0.55000000000000004">
      <c r="A137">
        <v>385</v>
      </c>
      <c r="B137" t="s">
        <v>24</v>
      </c>
      <c r="C137" t="s">
        <v>27</v>
      </c>
      <c r="D137" t="s">
        <v>74</v>
      </c>
      <c r="E137">
        <v>345</v>
      </c>
      <c r="F137">
        <v>630</v>
      </c>
      <c r="G137">
        <v>19</v>
      </c>
      <c r="H137" s="2">
        <v>975</v>
      </c>
      <c r="I137" s="1">
        <v>0.64615384615384619</v>
      </c>
    </row>
    <row r="138" spans="1:9" x14ac:dyDescent="0.55000000000000004">
      <c r="A138">
        <v>140</v>
      </c>
      <c r="B138" t="s">
        <v>9</v>
      </c>
      <c r="C138" t="s">
        <v>45</v>
      </c>
      <c r="D138" t="s">
        <v>49</v>
      </c>
      <c r="E138">
        <v>272</v>
      </c>
      <c r="F138">
        <v>490</v>
      </c>
      <c r="G138">
        <v>24</v>
      </c>
      <c r="H138" s="2">
        <v>762</v>
      </c>
      <c r="I138" s="1">
        <v>0.64304461942257218</v>
      </c>
    </row>
    <row r="139" spans="1:9" x14ac:dyDescent="0.55000000000000004">
      <c r="A139">
        <v>154</v>
      </c>
      <c r="B139" t="s">
        <v>9</v>
      </c>
      <c r="C139" t="s">
        <v>41</v>
      </c>
      <c r="D139" t="s">
        <v>49</v>
      </c>
      <c r="E139">
        <v>272</v>
      </c>
      <c r="F139">
        <v>490</v>
      </c>
      <c r="G139">
        <v>24</v>
      </c>
      <c r="H139" s="2">
        <v>762</v>
      </c>
      <c r="I139" s="1">
        <v>0.64304461942257218</v>
      </c>
    </row>
    <row r="140" spans="1:9" x14ac:dyDescent="0.55000000000000004">
      <c r="A140">
        <v>119</v>
      </c>
      <c r="B140" t="s">
        <v>9</v>
      </c>
      <c r="C140" t="s">
        <v>95</v>
      </c>
      <c r="D140" t="s">
        <v>49</v>
      </c>
      <c r="E140">
        <v>272</v>
      </c>
      <c r="F140">
        <v>490</v>
      </c>
      <c r="G140">
        <v>24</v>
      </c>
      <c r="H140" s="2">
        <v>762</v>
      </c>
      <c r="I140" s="1">
        <v>0.64304461942257218</v>
      </c>
    </row>
    <row r="141" spans="1:9" x14ac:dyDescent="0.55000000000000004">
      <c r="A141">
        <v>396</v>
      </c>
      <c r="B141" t="s">
        <v>24</v>
      </c>
      <c r="C141" t="s">
        <v>25</v>
      </c>
      <c r="D141" t="s">
        <v>93</v>
      </c>
      <c r="E141">
        <v>104</v>
      </c>
      <c r="F141">
        <v>186</v>
      </c>
      <c r="G141">
        <v>0</v>
      </c>
      <c r="H141" s="2">
        <v>290</v>
      </c>
      <c r="I141" s="1">
        <v>0.64137931034482754</v>
      </c>
    </row>
    <row r="142" spans="1:9" x14ac:dyDescent="0.55000000000000004">
      <c r="A142">
        <v>392</v>
      </c>
      <c r="B142" t="s">
        <v>24</v>
      </c>
      <c r="C142" t="s">
        <v>27</v>
      </c>
      <c r="D142" t="s">
        <v>79</v>
      </c>
      <c r="E142">
        <v>600</v>
      </c>
      <c r="F142">
        <v>1050</v>
      </c>
      <c r="G142">
        <v>13</v>
      </c>
      <c r="H142" s="2">
        <v>1650</v>
      </c>
      <c r="I142" s="1">
        <v>0.63636363636363635</v>
      </c>
    </row>
    <row r="143" spans="1:9" x14ac:dyDescent="0.55000000000000004">
      <c r="A143">
        <v>420</v>
      </c>
      <c r="B143" t="s">
        <v>24</v>
      </c>
      <c r="C143" t="s">
        <v>25</v>
      </c>
      <c r="D143" t="s">
        <v>79</v>
      </c>
      <c r="E143">
        <v>600</v>
      </c>
      <c r="F143">
        <v>1050</v>
      </c>
      <c r="G143">
        <v>13</v>
      </c>
      <c r="H143" s="2">
        <v>1650</v>
      </c>
      <c r="I143" s="1">
        <v>0.63636363636363635</v>
      </c>
    </row>
    <row r="144" spans="1:9" x14ac:dyDescent="0.55000000000000004">
      <c r="A144">
        <v>393</v>
      </c>
      <c r="B144" t="s">
        <v>24</v>
      </c>
      <c r="C144" t="s">
        <v>27</v>
      </c>
      <c r="D144" t="s">
        <v>81</v>
      </c>
      <c r="E144">
        <v>600</v>
      </c>
      <c r="F144">
        <v>1042</v>
      </c>
      <c r="G144">
        <v>13</v>
      </c>
      <c r="H144" s="2">
        <v>1642</v>
      </c>
      <c r="I144" s="1">
        <v>0.63459196102314253</v>
      </c>
    </row>
    <row r="145" spans="1:9" x14ac:dyDescent="0.55000000000000004">
      <c r="A145">
        <v>421</v>
      </c>
      <c r="B145" t="s">
        <v>24</v>
      </c>
      <c r="C145" t="s">
        <v>25</v>
      </c>
      <c r="D145" t="s">
        <v>81</v>
      </c>
      <c r="E145">
        <v>600</v>
      </c>
      <c r="F145">
        <v>1042</v>
      </c>
      <c r="G145">
        <v>13</v>
      </c>
      <c r="H145" s="2">
        <v>1642</v>
      </c>
      <c r="I145" s="1">
        <v>0.63459196102314253</v>
      </c>
    </row>
    <row r="146" spans="1:9" x14ac:dyDescent="0.55000000000000004">
      <c r="A146">
        <v>239</v>
      </c>
      <c r="B146" t="s">
        <v>12</v>
      </c>
      <c r="C146" t="s">
        <v>27</v>
      </c>
      <c r="D146" t="s">
        <v>36</v>
      </c>
      <c r="E146">
        <v>300</v>
      </c>
      <c r="F146">
        <v>520</v>
      </c>
      <c r="G146">
        <v>11</v>
      </c>
      <c r="H146" s="2">
        <v>820</v>
      </c>
      <c r="I146" s="1">
        <v>0.63414634146341464</v>
      </c>
    </row>
    <row r="147" spans="1:9" x14ac:dyDescent="0.55000000000000004">
      <c r="A147">
        <v>268</v>
      </c>
      <c r="B147" t="s">
        <v>12</v>
      </c>
      <c r="C147" t="s">
        <v>25</v>
      </c>
      <c r="D147" t="s">
        <v>36</v>
      </c>
      <c r="E147">
        <v>300</v>
      </c>
      <c r="F147">
        <v>520</v>
      </c>
      <c r="G147">
        <v>11</v>
      </c>
      <c r="H147" s="2">
        <v>820</v>
      </c>
      <c r="I147" s="1">
        <v>0.63414634146341464</v>
      </c>
    </row>
    <row r="148" spans="1:9" x14ac:dyDescent="0.55000000000000004">
      <c r="A148">
        <v>286</v>
      </c>
      <c r="B148" t="s">
        <v>12</v>
      </c>
      <c r="C148" t="s">
        <v>95</v>
      </c>
      <c r="D148" t="s">
        <v>101</v>
      </c>
      <c r="E148">
        <v>85</v>
      </c>
      <c r="F148">
        <v>147</v>
      </c>
      <c r="G148">
        <v>42</v>
      </c>
      <c r="H148" s="2">
        <v>232</v>
      </c>
      <c r="I148" s="1">
        <v>0.63362068965517238</v>
      </c>
    </row>
    <row r="149" spans="1:9" x14ac:dyDescent="0.55000000000000004">
      <c r="A149">
        <v>139</v>
      </c>
      <c r="B149" t="s">
        <v>9</v>
      </c>
      <c r="C149" t="s">
        <v>45</v>
      </c>
      <c r="D149" t="s">
        <v>48</v>
      </c>
      <c r="E149">
        <v>297</v>
      </c>
      <c r="F149">
        <v>513</v>
      </c>
      <c r="G149">
        <v>0</v>
      </c>
      <c r="H149" s="2">
        <v>810</v>
      </c>
      <c r="I149" s="1">
        <v>0.6333333333333333</v>
      </c>
    </row>
    <row r="150" spans="1:9" x14ac:dyDescent="0.55000000000000004">
      <c r="A150">
        <v>153</v>
      </c>
      <c r="B150" t="s">
        <v>9</v>
      </c>
      <c r="C150" t="s">
        <v>41</v>
      </c>
      <c r="D150" t="s">
        <v>48</v>
      </c>
      <c r="E150">
        <v>297</v>
      </c>
      <c r="F150">
        <v>513</v>
      </c>
      <c r="G150">
        <v>0</v>
      </c>
      <c r="H150" s="2">
        <v>810</v>
      </c>
      <c r="I150" s="1">
        <v>0.6333333333333333</v>
      </c>
    </row>
    <row r="151" spans="1:9" x14ac:dyDescent="0.55000000000000004">
      <c r="A151">
        <v>118</v>
      </c>
      <c r="B151" t="s">
        <v>9</v>
      </c>
      <c r="C151" t="s">
        <v>95</v>
      </c>
      <c r="D151" t="s">
        <v>48</v>
      </c>
      <c r="E151">
        <v>297</v>
      </c>
      <c r="F151">
        <v>513</v>
      </c>
      <c r="G151">
        <v>0</v>
      </c>
      <c r="H151" s="2">
        <v>810</v>
      </c>
      <c r="I151" s="1">
        <v>0.6333333333333333</v>
      </c>
    </row>
    <row r="152" spans="1:9" x14ac:dyDescent="0.55000000000000004">
      <c r="A152">
        <v>357</v>
      </c>
      <c r="B152" t="s">
        <v>12</v>
      </c>
      <c r="C152" t="s">
        <v>41</v>
      </c>
      <c r="D152" t="s">
        <v>68</v>
      </c>
      <c r="E152">
        <v>357</v>
      </c>
      <c r="F152">
        <v>606</v>
      </c>
      <c r="G152">
        <v>16</v>
      </c>
      <c r="H152" s="2">
        <v>963</v>
      </c>
      <c r="I152" s="1">
        <v>0.62928348909657317</v>
      </c>
    </row>
    <row r="153" spans="1:9" x14ac:dyDescent="0.55000000000000004">
      <c r="A153">
        <v>253</v>
      </c>
      <c r="B153" t="s">
        <v>12</v>
      </c>
      <c r="C153" t="s">
        <v>25</v>
      </c>
      <c r="D153" t="s">
        <v>65</v>
      </c>
      <c r="E153">
        <v>168</v>
      </c>
      <c r="F153">
        <v>283</v>
      </c>
      <c r="G153">
        <v>4</v>
      </c>
      <c r="H153" s="2">
        <v>451</v>
      </c>
      <c r="I153" s="1">
        <v>0.6274944567627494</v>
      </c>
    </row>
    <row r="154" spans="1:9" x14ac:dyDescent="0.55000000000000004">
      <c r="A154">
        <v>326</v>
      </c>
      <c r="B154" t="s">
        <v>12</v>
      </c>
      <c r="C154" t="s">
        <v>45</v>
      </c>
      <c r="D154" t="s">
        <v>114</v>
      </c>
      <c r="E154">
        <v>308</v>
      </c>
      <c r="F154">
        <v>515</v>
      </c>
      <c r="G154">
        <v>48</v>
      </c>
      <c r="H154" s="2">
        <v>823</v>
      </c>
      <c r="I154" s="1">
        <v>0.62575941676792224</v>
      </c>
    </row>
    <row r="155" spans="1:9" x14ac:dyDescent="0.55000000000000004">
      <c r="A155">
        <v>318</v>
      </c>
      <c r="B155" t="s">
        <v>12</v>
      </c>
      <c r="C155" t="s">
        <v>45</v>
      </c>
      <c r="D155" t="s">
        <v>110</v>
      </c>
      <c r="E155">
        <v>255</v>
      </c>
      <c r="F155">
        <v>426</v>
      </c>
      <c r="G155">
        <v>14</v>
      </c>
      <c r="H155" s="2">
        <v>681</v>
      </c>
      <c r="I155" s="1">
        <v>0.62555066079295152</v>
      </c>
    </row>
    <row r="156" spans="1:9" x14ac:dyDescent="0.55000000000000004">
      <c r="A156">
        <v>289</v>
      </c>
      <c r="B156" t="s">
        <v>12</v>
      </c>
      <c r="C156" t="s">
        <v>95</v>
      </c>
      <c r="D156" t="s">
        <v>103</v>
      </c>
      <c r="E156">
        <v>124</v>
      </c>
      <c r="F156">
        <v>206</v>
      </c>
      <c r="G156">
        <v>0</v>
      </c>
      <c r="H156" s="2">
        <v>330</v>
      </c>
      <c r="I156" s="1">
        <v>0.62424242424242427</v>
      </c>
    </row>
    <row r="157" spans="1:9" x14ac:dyDescent="0.55000000000000004">
      <c r="A157">
        <v>90</v>
      </c>
      <c r="B157" t="s">
        <v>9</v>
      </c>
      <c r="C157" t="s">
        <v>95</v>
      </c>
      <c r="D157" t="s">
        <v>184</v>
      </c>
      <c r="E157">
        <v>75</v>
      </c>
      <c r="F157">
        <v>124</v>
      </c>
      <c r="G157">
        <v>0</v>
      </c>
      <c r="H157" s="2">
        <v>199</v>
      </c>
      <c r="I157" s="1">
        <v>0.62311557788944727</v>
      </c>
    </row>
    <row r="158" spans="1:9" x14ac:dyDescent="0.55000000000000004">
      <c r="A158">
        <v>150</v>
      </c>
      <c r="B158" t="s">
        <v>9</v>
      </c>
      <c r="C158" t="s">
        <v>41</v>
      </c>
      <c r="D158" t="s">
        <v>57</v>
      </c>
      <c r="E158">
        <v>165</v>
      </c>
      <c r="F158">
        <v>272</v>
      </c>
      <c r="G158">
        <v>0</v>
      </c>
      <c r="H158" s="2">
        <v>437</v>
      </c>
      <c r="I158" s="1">
        <v>0.62242562929061784</v>
      </c>
    </row>
    <row r="159" spans="1:9" x14ac:dyDescent="0.55000000000000004">
      <c r="A159">
        <v>136</v>
      </c>
      <c r="B159" t="s">
        <v>9</v>
      </c>
      <c r="C159" t="s">
        <v>45</v>
      </c>
      <c r="D159" t="s">
        <v>57</v>
      </c>
      <c r="E159">
        <v>165</v>
      </c>
      <c r="F159">
        <v>272</v>
      </c>
      <c r="G159">
        <v>0</v>
      </c>
      <c r="H159" s="2">
        <v>437</v>
      </c>
      <c r="I159" s="1">
        <v>0.62242562929061784</v>
      </c>
    </row>
    <row r="160" spans="1:9" x14ac:dyDescent="0.55000000000000004">
      <c r="A160">
        <v>115</v>
      </c>
      <c r="B160" t="s">
        <v>9</v>
      </c>
      <c r="C160" t="s">
        <v>95</v>
      </c>
      <c r="D160" t="s">
        <v>57</v>
      </c>
      <c r="E160">
        <v>165</v>
      </c>
      <c r="F160">
        <v>272</v>
      </c>
      <c r="G160">
        <v>0</v>
      </c>
      <c r="H160" s="2">
        <v>437</v>
      </c>
      <c r="I160" s="1">
        <v>0.62242562929061784</v>
      </c>
    </row>
    <row r="161" spans="1:9" x14ac:dyDescent="0.55000000000000004">
      <c r="A161">
        <v>61</v>
      </c>
      <c r="B161" t="s">
        <v>9</v>
      </c>
      <c r="C161" t="s">
        <v>25</v>
      </c>
      <c r="D161" t="s">
        <v>122</v>
      </c>
      <c r="E161">
        <v>278</v>
      </c>
      <c r="F161">
        <v>458</v>
      </c>
      <c r="G161">
        <v>70</v>
      </c>
      <c r="H161" s="2">
        <v>736</v>
      </c>
      <c r="I161" s="1">
        <v>0.62228260869565222</v>
      </c>
    </row>
    <row r="162" spans="1:9" x14ac:dyDescent="0.55000000000000004">
      <c r="A162">
        <v>51</v>
      </c>
      <c r="B162" t="s">
        <v>9</v>
      </c>
      <c r="C162" t="s">
        <v>27</v>
      </c>
      <c r="D162" t="s">
        <v>122</v>
      </c>
      <c r="E162">
        <v>278</v>
      </c>
      <c r="F162">
        <v>458</v>
      </c>
      <c r="G162">
        <v>70</v>
      </c>
      <c r="H162" s="2">
        <v>736</v>
      </c>
      <c r="I162" s="1">
        <v>0.62228260869565222</v>
      </c>
    </row>
    <row r="163" spans="1:9" x14ac:dyDescent="0.55000000000000004">
      <c r="A163">
        <v>232</v>
      </c>
      <c r="B163" t="s">
        <v>12</v>
      </c>
      <c r="C163" t="s">
        <v>27</v>
      </c>
      <c r="D163" t="s">
        <v>31</v>
      </c>
      <c r="E163">
        <v>91</v>
      </c>
      <c r="F163">
        <v>145</v>
      </c>
      <c r="G163">
        <v>0</v>
      </c>
      <c r="H163" s="2">
        <v>236</v>
      </c>
      <c r="I163" s="1">
        <v>0.61440677966101698</v>
      </c>
    </row>
    <row r="164" spans="1:9" x14ac:dyDescent="0.55000000000000004">
      <c r="A164">
        <v>248</v>
      </c>
      <c r="B164" t="s">
        <v>12</v>
      </c>
      <c r="C164" t="s">
        <v>25</v>
      </c>
      <c r="D164" t="s">
        <v>31</v>
      </c>
      <c r="E164">
        <v>91</v>
      </c>
      <c r="F164">
        <v>145</v>
      </c>
      <c r="G164">
        <v>0</v>
      </c>
      <c r="H164" s="2">
        <v>236</v>
      </c>
      <c r="I164" s="1">
        <v>0.61440677966101698</v>
      </c>
    </row>
    <row r="165" spans="1:9" x14ac:dyDescent="0.55000000000000004">
      <c r="A165">
        <v>209</v>
      </c>
      <c r="B165" t="s">
        <v>12</v>
      </c>
      <c r="C165" t="s">
        <v>10</v>
      </c>
      <c r="D165" t="s">
        <v>23</v>
      </c>
      <c r="E165">
        <v>356</v>
      </c>
      <c r="F165">
        <v>564</v>
      </c>
      <c r="G165">
        <v>0</v>
      </c>
      <c r="H165" s="2">
        <v>920</v>
      </c>
      <c r="I165" s="1">
        <v>0.61304347826086958</v>
      </c>
    </row>
    <row r="166" spans="1:9" x14ac:dyDescent="0.55000000000000004">
      <c r="A166">
        <v>359</v>
      </c>
      <c r="B166" t="s">
        <v>12</v>
      </c>
      <c r="C166" t="s">
        <v>41</v>
      </c>
      <c r="D166" t="s">
        <v>23</v>
      </c>
      <c r="E166">
        <v>356</v>
      </c>
      <c r="F166">
        <v>564</v>
      </c>
      <c r="G166">
        <v>0</v>
      </c>
      <c r="H166" s="2">
        <v>920</v>
      </c>
      <c r="I166" s="1">
        <v>0.61304347826086958</v>
      </c>
    </row>
    <row r="167" spans="1:9" x14ac:dyDescent="0.55000000000000004">
      <c r="A167">
        <v>316</v>
      </c>
      <c r="B167" t="s">
        <v>12</v>
      </c>
      <c r="C167" t="s">
        <v>45</v>
      </c>
      <c r="D167" t="s">
        <v>105</v>
      </c>
      <c r="E167">
        <v>254</v>
      </c>
      <c r="F167">
        <v>389</v>
      </c>
      <c r="G167">
        <v>28</v>
      </c>
      <c r="H167" s="2">
        <v>643</v>
      </c>
      <c r="I167" s="1">
        <v>0.60497667185069981</v>
      </c>
    </row>
    <row r="168" spans="1:9" x14ac:dyDescent="0.55000000000000004">
      <c r="A168">
        <v>277</v>
      </c>
      <c r="B168" t="s">
        <v>12</v>
      </c>
      <c r="C168" t="s">
        <v>95</v>
      </c>
      <c r="D168" t="s">
        <v>97</v>
      </c>
      <c r="E168">
        <v>132</v>
      </c>
      <c r="F168">
        <v>202</v>
      </c>
      <c r="G168">
        <v>0</v>
      </c>
      <c r="H168" s="2">
        <v>334</v>
      </c>
      <c r="I168" s="1">
        <v>0.60479041916167664</v>
      </c>
    </row>
    <row r="169" spans="1:9" x14ac:dyDescent="0.55000000000000004">
      <c r="A169">
        <v>101</v>
      </c>
      <c r="B169" t="s">
        <v>9</v>
      </c>
      <c r="C169" t="s">
        <v>95</v>
      </c>
      <c r="D169" t="s">
        <v>176</v>
      </c>
      <c r="E169">
        <v>375</v>
      </c>
      <c r="F169">
        <v>567</v>
      </c>
      <c r="G169">
        <v>13</v>
      </c>
      <c r="H169" s="2">
        <v>942</v>
      </c>
      <c r="I169" s="1">
        <v>0.60191082802547768</v>
      </c>
    </row>
    <row r="170" spans="1:9" x14ac:dyDescent="0.55000000000000004">
      <c r="A170">
        <v>352</v>
      </c>
      <c r="B170" t="s">
        <v>12</v>
      </c>
      <c r="C170" t="s">
        <v>41</v>
      </c>
      <c r="D170" t="s">
        <v>106</v>
      </c>
      <c r="E170">
        <v>257</v>
      </c>
      <c r="F170">
        <v>380</v>
      </c>
      <c r="G170">
        <v>6</v>
      </c>
      <c r="H170" s="2">
        <v>637</v>
      </c>
      <c r="I170" s="1">
        <v>0.59654631083202514</v>
      </c>
    </row>
    <row r="171" spans="1:9" x14ac:dyDescent="0.55000000000000004">
      <c r="A171">
        <v>280</v>
      </c>
      <c r="B171" t="s">
        <v>12</v>
      </c>
      <c r="C171" t="s">
        <v>95</v>
      </c>
      <c r="D171" t="s">
        <v>99</v>
      </c>
      <c r="E171">
        <v>170</v>
      </c>
      <c r="F171">
        <v>250</v>
      </c>
      <c r="G171">
        <v>0</v>
      </c>
      <c r="H171" s="2">
        <v>420</v>
      </c>
      <c r="I171" s="1">
        <v>0.59523809523809523</v>
      </c>
    </row>
    <row r="172" spans="1:9" x14ac:dyDescent="0.55000000000000004">
      <c r="A172">
        <v>207</v>
      </c>
      <c r="B172" t="s">
        <v>12</v>
      </c>
      <c r="C172" t="s">
        <v>10</v>
      </c>
      <c r="D172" t="s">
        <v>21</v>
      </c>
      <c r="E172">
        <v>104</v>
      </c>
      <c r="F172">
        <v>151</v>
      </c>
      <c r="G172">
        <v>14</v>
      </c>
      <c r="H172" s="2">
        <v>255</v>
      </c>
      <c r="I172" s="1">
        <v>0.59215686274509804</v>
      </c>
    </row>
    <row r="173" spans="1:9" x14ac:dyDescent="0.55000000000000004">
      <c r="A173">
        <v>123</v>
      </c>
      <c r="B173" t="s">
        <v>9</v>
      </c>
      <c r="C173" t="s">
        <v>45</v>
      </c>
      <c r="D173" t="s">
        <v>177</v>
      </c>
      <c r="E173">
        <v>118</v>
      </c>
      <c r="F173">
        <v>171</v>
      </c>
      <c r="G173">
        <v>38</v>
      </c>
      <c r="H173" s="2">
        <v>289</v>
      </c>
      <c r="I173" s="1">
        <v>0.59169550173010377</v>
      </c>
    </row>
    <row r="174" spans="1:9" x14ac:dyDescent="0.55000000000000004">
      <c r="A174">
        <v>110</v>
      </c>
      <c r="B174" t="s">
        <v>9</v>
      </c>
      <c r="C174" t="s">
        <v>95</v>
      </c>
      <c r="D174" t="s">
        <v>177</v>
      </c>
      <c r="E174">
        <v>118</v>
      </c>
      <c r="F174">
        <v>171</v>
      </c>
      <c r="G174">
        <v>38</v>
      </c>
      <c r="H174" s="2">
        <v>289</v>
      </c>
      <c r="I174" s="1">
        <v>0.59169550173010377</v>
      </c>
    </row>
    <row r="175" spans="1:9" x14ac:dyDescent="0.55000000000000004">
      <c r="A175">
        <v>143</v>
      </c>
      <c r="B175" t="s">
        <v>9</v>
      </c>
      <c r="C175" t="s">
        <v>45</v>
      </c>
      <c r="D175" t="s">
        <v>51</v>
      </c>
      <c r="E175">
        <v>79</v>
      </c>
      <c r="F175">
        <v>114</v>
      </c>
      <c r="G175">
        <v>8</v>
      </c>
      <c r="H175" s="2">
        <v>193</v>
      </c>
      <c r="I175" s="1">
        <v>0.59067357512953367</v>
      </c>
    </row>
    <row r="176" spans="1:9" x14ac:dyDescent="0.55000000000000004">
      <c r="A176">
        <v>163</v>
      </c>
      <c r="B176" t="s">
        <v>9</v>
      </c>
      <c r="C176" t="s">
        <v>41</v>
      </c>
      <c r="D176" t="s">
        <v>51</v>
      </c>
      <c r="E176">
        <v>79</v>
      </c>
      <c r="F176">
        <v>114</v>
      </c>
      <c r="G176">
        <v>8</v>
      </c>
      <c r="H176" s="2">
        <v>193</v>
      </c>
      <c r="I176" s="1">
        <v>0.59067357512953367</v>
      </c>
    </row>
    <row r="177" spans="1:9" x14ac:dyDescent="0.55000000000000004">
      <c r="A177">
        <v>262</v>
      </c>
      <c r="B177" t="s">
        <v>12</v>
      </c>
      <c r="C177" t="s">
        <v>25</v>
      </c>
      <c r="D177" t="s">
        <v>66</v>
      </c>
      <c r="E177">
        <v>355</v>
      </c>
      <c r="F177">
        <v>512</v>
      </c>
      <c r="G177">
        <v>4</v>
      </c>
      <c r="H177" s="2">
        <v>867</v>
      </c>
      <c r="I177" s="1">
        <v>0.59054209919261824</v>
      </c>
    </row>
    <row r="178" spans="1:9" x14ac:dyDescent="0.55000000000000004">
      <c r="A178">
        <v>103</v>
      </c>
      <c r="B178" t="s">
        <v>9</v>
      </c>
      <c r="C178" t="s">
        <v>95</v>
      </c>
      <c r="D178" t="s">
        <v>181</v>
      </c>
      <c r="E178">
        <v>197</v>
      </c>
      <c r="F178">
        <v>283</v>
      </c>
      <c r="G178">
        <v>0</v>
      </c>
      <c r="H178" s="2">
        <v>480</v>
      </c>
      <c r="I178" s="1">
        <v>0.58958333333333335</v>
      </c>
    </row>
    <row r="179" spans="1:9" x14ac:dyDescent="0.55000000000000004">
      <c r="A179">
        <v>138</v>
      </c>
      <c r="B179" t="s">
        <v>9</v>
      </c>
      <c r="C179" t="s">
        <v>45</v>
      </c>
      <c r="D179" t="s">
        <v>47</v>
      </c>
      <c r="E179">
        <v>200</v>
      </c>
      <c r="F179">
        <v>275</v>
      </c>
      <c r="G179">
        <v>10</v>
      </c>
      <c r="H179" s="2">
        <v>475</v>
      </c>
      <c r="I179" s="1">
        <v>0.57894736842105265</v>
      </c>
    </row>
    <row r="180" spans="1:9" x14ac:dyDescent="0.55000000000000004">
      <c r="A180">
        <v>152</v>
      </c>
      <c r="B180" t="s">
        <v>9</v>
      </c>
      <c r="C180" t="s">
        <v>41</v>
      </c>
      <c r="D180" t="s">
        <v>47</v>
      </c>
      <c r="E180">
        <v>200</v>
      </c>
      <c r="F180">
        <v>275</v>
      </c>
      <c r="G180">
        <v>10</v>
      </c>
      <c r="H180" s="2">
        <v>475</v>
      </c>
      <c r="I180" s="1">
        <v>0.57894736842105265</v>
      </c>
    </row>
    <row r="181" spans="1:9" x14ac:dyDescent="0.55000000000000004">
      <c r="A181">
        <v>117</v>
      </c>
      <c r="B181" t="s">
        <v>9</v>
      </c>
      <c r="C181" t="s">
        <v>95</v>
      </c>
      <c r="D181" t="s">
        <v>47</v>
      </c>
      <c r="E181">
        <v>200</v>
      </c>
      <c r="F181">
        <v>275</v>
      </c>
      <c r="G181">
        <v>10</v>
      </c>
      <c r="H181" s="2">
        <v>475</v>
      </c>
      <c r="I181" s="1">
        <v>0.57894736842105265</v>
      </c>
    </row>
    <row r="182" spans="1:9" x14ac:dyDescent="0.55000000000000004">
      <c r="A182">
        <v>204</v>
      </c>
      <c r="B182" t="s">
        <v>12</v>
      </c>
      <c r="C182" t="s">
        <v>10</v>
      </c>
      <c r="D182" t="s">
        <v>20</v>
      </c>
      <c r="E182">
        <v>545</v>
      </c>
      <c r="F182">
        <v>747</v>
      </c>
      <c r="G182">
        <v>37</v>
      </c>
      <c r="H182" s="2">
        <v>1292</v>
      </c>
      <c r="I182" s="1">
        <v>0.57817337461300311</v>
      </c>
    </row>
    <row r="183" spans="1:9" x14ac:dyDescent="0.55000000000000004">
      <c r="A183">
        <v>341</v>
      </c>
      <c r="B183" t="s">
        <v>12</v>
      </c>
      <c r="C183" t="s">
        <v>41</v>
      </c>
      <c r="D183" t="s">
        <v>20</v>
      </c>
      <c r="E183">
        <v>545</v>
      </c>
      <c r="F183">
        <v>747</v>
      </c>
      <c r="G183">
        <v>37</v>
      </c>
      <c r="H183" s="2">
        <v>1292</v>
      </c>
      <c r="I183" s="1">
        <v>0.57817337461300311</v>
      </c>
    </row>
    <row r="184" spans="1:9" x14ac:dyDescent="0.55000000000000004">
      <c r="A184">
        <v>236</v>
      </c>
      <c r="B184" t="s">
        <v>12</v>
      </c>
      <c r="C184" t="s">
        <v>27</v>
      </c>
      <c r="D184" t="s">
        <v>33</v>
      </c>
      <c r="E184">
        <v>194</v>
      </c>
      <c r="F184">
        <v>264</v>
      </c>
      <c r="G184">
        <v>0</v>
      </c>
      <c r="H184" s="2">
        <v>458</v>
      </c>
      <c r="I184" s="1">
        <v>0.57641921397379914</v>
      </c>
    </row>
    <row r="185" spans="1:9" x14ac:dyDescent="0.55000000000000004">
      <c r="A185">
        <v>263</v>
      </c>
      <c r="B185" t="s">
        <v>12</v>
      </c>
      <c r="C185" t="s">
        <v>25</v>
      </c>
      <c r="D185" t="s">
        <v>33</v>
      </c>
      <c r="E185">
        <v>194</v>
      </c>
      <c r="F185">
        <v>264</v>
      </c>
      <c r="G185">
        <v>0</v>
      </c>
      <c r="H185" s="2">
        <v>458</v>
      </c>
      <c r="I185" s="1">
        <v>0.57641921397379914</v>
      </c>
    </row>
    <row r="186" spans="1:9" x14ac:dyDescent="0.55000000000000004">
      <c r="A186">
        <v>40</v>
      </c>
      <c r="B186" t="s">
        <v>9</v>
      </c>
      <c r="C186" t="s">
        <v>27</v>
      </c>
      <c r="D186" t="s">
        <v>169</v>
      </c>
      <c r="E186">
        <v>93</v>
      </c>
      <c r="F186">
        <v>126</v>
      </c>
      <c r="G186">
        <v>14</v>
      </c>
      <c r="H186" s="2">
        <v>219</v>
      </c>
      <c r="I186" s="1">
        <v>0.57534246575342463</v>
      </c>
    </row>
    <row r="187" spans="1:9" x14ac:dyDescent="0.55000000000000004">
      <c r="A187">
        <v>369</v>
      </c>
      <c r="B187" t="s">
        <v>24</v>
      </c>
      <c r="C187" t="s">
        <v>27</v>
      </c>
      <c r="D187" t="s">
        <v>70</v>
      </c>
      <c r="E187">
        <v>164</v>
      </c>
      <c r="F187">
        <v>218</v>
      </c>
      <c r="G187">
        <v>5</v>
      </c>
      <c r="H187" s="2">
        <v>382</v>
      </c>
      <c r="I187" s="1">
        <v>0.5706806282722513</v>
      </c>
    </row>
    <row r="188" spans="1:9" x14ac:dyDescent="0.55000000000000004">
      <c r="A188">
        <v>324</v>
      </c>
      <c r="B188" t="s">
        <v>12</v>
      </c>
      <c r="C188" t="s">
        <v>45</v>
      </c>
      <c r="D188" t="s">
        <v>113</v>
      </c>
      <c r="E188">
        <v>53</v>
      </c>
      <c r="F188">
        <v>70</v>
      </c>
      <c r="G188">
        <v>14</v>
      </c>
      <c r="H188" s="2">
        <v>123</v>
      </c>
      <c r="I188" s="1">
        <v>0.56910569105691056</v>
      </c>
    </row>
    <row r="189" spans="1:9" x14ac:dyDescent="0.55000000000000004">
      <c r="A189">
        <v>342</v>
      </c>
      <c r="B189" t="s">
        <v>12</v>
      </c>
      <c r="C189" t="s">
        <v>41</v>
      </c>
      <c r="D189" t="s">
        <v>113</v>
      </c>
      <c r="E189">
        <v>53</v>
      </c>
      <c r="F189">
        <v>70</v>
      </c>
      <c r="G189">
        <v>14</v>
      </c>
      <c r="H189" s="2">
        <v>123</v>
      </c>
      <c r="I189" s="1">
        <v>0.56910569105691056</v>
      </c>
    </row>
    <row r="190" spans="1:9" x14ac:dyDescent="0.55000000000000004">
      <c r="A190">
        <v>288</v>
      </c>
      <c r="B190" t="s">
        <v>12</v>
      </c>
      <c r="C190" t="s">
        <v>95</v>
      </c>
      <c r="D190" t="s">
        <v>102</v>
      </c>
      <c r="E190">
        <v>233</v>
      </c>
      <c r="F190">
        <v>306</v>
      </c>
      <c r="G190">
        <v>0</v>
      </c>
      <c r="H190" s="2">
        <v>539</v>
      </c>
      <c r="I190" s="1">
        <v>0.56771799628942488</v>
      </c>
    </row>
    <row r="191" spans="1:9" x14ac:dyDescent="0.55000000000000004">
      <c r="A191">
        <v>320</v>
      </c>
      <c r="B191" t="s">
        <v>12</v>
      </c>
      <c r="C191" t="s">
        <v>45</v>
      </c>
      <c r="D191" t="s">
        <v>111</v>
      </c>
      <c r="E191">
        <v>206</v>
      </c>
      <c r="F191">
        <v>269</v>
      </c>
      <c r="G191">
        <v>8</v>
      </c>
      <c r="H191" s="2">
        <v>475</v>
      </c>
      <c r="I191" s="1">
        <v>0.56631578947368422</v>
      </c>
    </row>
    <row r="192" spans="1:9" x14ac:dyDescent="0.55000000000000004">
      <c r="A192">
        <v>298</v>
      </c>
      <c r="B192" t="s">
        <v>12</v>
      </c>
      <c r="C192" t="s">
        <v>95</v>
      </c>
      <c r="D192" t="s">
        <v>105</v>
      </c>
      <c r="E192">
        <v>254</v>
      </c>
      <c r="F192">
        <v>329</v>
      </c>
      <c r="G192">
        <v>28</v>
      </c>
      <c r="H192" s="2">
        <v>583</v>
      </c>
      <c r="I192" s="1">
        <v>0.5643224699828473</v>
      </c>
    </row>
    <row r="193" spans="1:9" x14ac:dyDescent="0.55000000000000004">
      <c r="A193">
        <v>323</v>
      </c>
      <c r="B193" t="s">
        <v>12</v>
      </c>
      <c r="C193" t="s">
        <v>45</v>
      </c>
      <c r="D193" t="s">
        <v>112</v>
      </c>
      <c r="E193">
        <v>152</v>
      </c>
      <c r="F193">
        <v>196</v>
      </c>
      <c r="G193">
        <v>56</v>
      </c>
      <c r="H193" s="2">
        <v>348</v>
      </c>
      <c r="I193" s="1">
        <v>0.56321839080459768</v>
      </c>
    </row>
    <row r="194" spans="1:9" x14ac:dyDescent="0.55000000000000004">
      <c r="A194">
        <v>340</v>
      </c>
      <c r="B194" t="s">
        <v>12</v>
      </c>
      <c r="C194" t="s">
        <v>41</v>
      </c>
      <c r="D194" t="s">
        <v>112</v>
      </c>
      <c r="E194">
        <v>152</v>
      </c>
      <c r="F194">
        <v>196</v>
      </c>
      <c r="G194">
        <v>56</v>
      </c>
      <c r="H194" s="2">
        <v>348</v>
      </c>
      <c r="I194" s="1">
        <v>0.56321839080459768</v>
      </c>
    </row>
    <row r="195" spans="1:9" x14ac:dyDescent="0.55000000000000004">
      <c r="A195">
        <v>188</v>
      </c>
      <c r="B195" t="s">
        <v>12</v>
      </c>
      <c r="C195" t="s">
        <v>10</v>
      </c>
      <c r="D195" t="s">
        <v>13</v>
      </c>
      <c r="E195">
        <v>107</v>
      </c>
      <c r="F195">
        <v>137</v>
      </c>
      <c r="G195">
        <v>5</v>
      </c>
      <c r="H195" s="2">
        <v>244</v>
      </c>
      <c r="I195" s="1">
        <v>0.56147540983606559</v>
      </c>
    </row>
    <row r="196" spans="1:9" x14ac:dyDescent="0.55000000000000004">
      <c r="A196">
        <v>244</v>
      </c>
      <c r="B196" t="s">
        <v>12</v>
      </c>
      <c r="C196" t="s">
        <v>25</v>
      </c>
      <c r="D196" t="s">
        <v>37</v>
      </c>
      <c r="E196">
        <v>32</v>
      </c>
      <c r="F196">
        <v>40</v>
      </c>
      <c r="G196">
        <v>11</v>
      </c>
      <c r="H196" s="2">
        <v>72</v>
      </c>
      <c r="I196" s="1">
        <v>0.55555555555555558</v>
      </c>
    </row>
    <row r="197" spans="1:9" x14ac:dyDescent="0.55000000000000004">
      <c r="A197">
        <v>137</v>
      </c>
      <c r="B197" t="s">
        <v>9</v>
      </c>
      <c r="C197" t="s">
        <v>45</v>
      </c>
      <c r="D197" t="s">
        <v>46</v>
      </c>
      <c r="E197">
        <v>195</v>
      </c>
      <c r="F197">
        <v>242</v>
      </c>
      <c r="G197">
        <v>0</v>
      </c>
      <c r="H197" s="2">
        <v>437</v>
      </c>
      <c r="I197" s="1">
        <v>0.55377574370709381</v>
      </c>
    </row>
    <row r="198" spans="1:9" x14ac:dyDescent="0.55000000000000004">
      <c r="A198">
        <v>151</v>
      </c>
      <c r="B198" t="s">
        <v>9</v>
      </c>
      <c r="C198" t="s">
        <v>41</v>
      </c>
      <c r="D198" t="s">
        <v>46</v>
      </c>
      <c r="E198">
        <v>195</v>
      </c>
      <c r="F198">
        <v>242</v>
      </c>
      <c r="G198">
        <v>0</v>
      </c>
      <c r="H198" s="2">
        <v>437</v>
      </c>
      <c r="I198" s="1">
        <v>0.55377574370709381</v>
      </c>
    </row>
    <row r="199" spans="1:9" x14ac:dyDescent="0.55000000000000004">
      <c r="A199">
        <v>116</v>
      </c>
      <c r="B199" t="s">
        <v>9</v>
      </c>
      <c r="C199" t="s">
        <v>95</v>
      </c>
      <c r="D199" t="s">
        <v>46</v>
      </c>
      <c r="E199">
        <v>195</v>
      </c>
      <c r="F199">
        <v>242</v>
      </c>
      <c r="G199">
        <v>0</v>
      </c>
      <c r="H199" s="2">
        <v>437</v>
      </c>
      <c r="I199" s="1">
        <v>0.55377574370709381</v>
      </c>
    </row>
    <row r="200" spans="1:9" x14ac:dyDescent="0.55000000000000004">
      <c r="A200">
        <v>290</v>
      </c>
      <c r="B200" t="s">
        <v>12</v>
      </c>
      <c r="C200" t="s">
        <v>95</v>
      </c>
      <c r="D200" t="s">
        <v>104</v>
      </c>
      <c r="E200">
        <v>96</v>
      </c>
      <c r="F200">
        <v>119</v>
      </c>
      <c r="G200">
        <v>6</v>
      </c>
      <c r="H200" s="2">
        <v>215</v>
      </c>
      <c r="I200" s="1">
        <v>0.55348837209302326</v>
      </c>
    </row>
    <row r="201" spans="1:9" x14ac:dyDescent="0.55000000000000004">
      <c r="A201">
        <v>102</v>
      </c>
      <c r="B201" t="s">
        <v>9</v>
      </c>
      <c r="C201" t="s">
        <v>95</v>
      </c>
      <c r="D201" t="s">
        <v>178</v>
      </c>
      <c r="E201">
        <v>261</v>
      </c>
      <c r="F201">
        <v>323</v>
      </c>
      <c r="G201">
        <v>0</v>
      </c>
      <c r="H201" s="2">
        <v>584</v>
      </c>
      <c r="I201" s="1">
        <v>0.55308219178082196</v>
      </c>
    </row>
    <row r="202" spans="1:9" x14ac:dyDescent="0.55000000000000004">
      <c r="A202">
        <v>249</v>
      </c>
      <c r="B202" t="s">
        <v>12</v>
      </c>
      <c r="C202" t="s">
        <v>25</v>
      </c>
      <c r="D202" t="s">
        <v>38</v>
      </c>
      <c r="E202">
        <v>405</v>
      </c>
      <c r="F202">
        <v>493</v>
      </c>
      <c r="G202">
        <v>7</v>
      </c>
      <c r="H202" s="2">
        <v>898</v>
      </c>
      <c r="I202" s="1">
        <v>0.54899777282850781</v>
      </c>
    </row>
    <row r="203" spans="1:9" x14ac:dyDescent="0.55000000000000004">
      <c r="A203">
        <v>228</v>
      </c>
      <c r="B203" t="s">
        <v>12</v>
      </c>
      <c r="C203" t="s">
        <v>27</v>
      </c>
      <c r="D203" t="s">
        <v>30</v>
      </c>
      <c r="E203">
        <v>272</v>
      </c>
      <c r="F203">
        <v>328</v>
      </c>
      <c r="G203">
        <v>14</v>
      </c>
      <c r="H203" s="2">
        <v>600</v>
      </c>
      <c r="I203" s="1">
        <v>0.54666666666666663</v>
      </c>
    </row>
    <row r="204" spans="1:9" x14ac:dyDescent="0.55000000000000004">
      <c r="A204">
        <v>186</v>
      </c>
      <c r="B204" t="s">
        <v>12</v>
      </c>
      <c r="C204" t="s">
        <v>10</v>
      </c>
      <c r="D204" t="s">
        <v>40</v>
      </c>
      <c r="E204">
        <v>202</v>
      </c>
      <c r="F204">
        <v>243</v>
      </c>
      <c r="G204">
        <v>14</v>
      </c>
      <c r="H204" s="2">
        <v>445</v>
      </c>
      <c r="I204" s="1">
        <v>0.54606741573033712</v>
      </c>
    </row>
    <row r="205" spans="1:9" x14ac:dyDescent="0.55000000000000004">
      <c r="A205">
        <v>215</v>
      </c>
      <c r="B205" t="s">
        <v>12</v>
      </c>
      <c r="C205" t="s">
        <v>27</v>
      </c>
      <c r="D205" t="s">
        <v>28</v>
      </c>
      <c r="E205">
        <v>123</v>
      </c>
      <c r="F205">
        <v>147</v>
      </c>
      <c r="G205">
        <v>7</v>
      </c>
      <c r="H205" s="2">
        <v>270</v>
      </c>
      <c r="I205" s="1">
        <v>0.5444444444444444</v>
      </c>
    </row>
    <row r="206" spans="1:9" x14ac:dyDescent="0.55000000000000004">
      <c r="A206">
        <v>355</v>
      </c>
      <c r="B206" t="s">
        <v>12</v>
      </c>
      <c r="C206" t="s">
        <v>41</v>
      </c>
      <c r="D206" t="s">
        <v>80</v>
      </c>
      <c r="E206">
        <v>200</v>
      </c>
      <c r="F206">
        <v>238</v>
      </c>
      <c r="G206">
        <v>14</v>
      </c>
      <c r="H206" s="2">
        <v>438</v>
      </c>
      <c r="I206" s="1">
        <v>0.54337899543378998</v>
      </c>
    </row>
    <row r="207" spans="1:9" x14ac:dyDescent="0.55000000000000004">
      <c r="A207">
        <v>276</v>
      </c>
      <c r="B207" t="s">
        <v>12</v>
      </c>
      <c r="C207" t="s">
        <v>95</v>
      </c>
      <c r="D207" t="s">
        <v>96</v>
      </c>
      <c r="E207">
        <v>321</v>
      </c>
      <c r="F207">
        <v>379</v>
      </c>
      <c r="G207">
        <v>14</v>
      </c>
      <c r="H207" s="2">
        <v>700</v>
      </c>
      <c r="I207" s="1">
        <v>0.54142857142857148</v>
      </c>
    </row>
    <row r="208" spans="1:9" x14ac:dyDescent="0.55000000000000004">
      <c r="A208">
        <v>91</v>
      </c>
      <c r="B208" t="s">
        <v>9</v>
      </c>
      <c r="C208" t="s">
        <v>95</v>
      </c>
      <c r="D208" t="s">
        <v>191</v>
      </c>
      <c r="E208">
        <v>79</v>
      </c>
      <c r="F208">
        <v>93</v>
      </c>
      <c r="G208">
        <v>8</v>
      </c>
      <c r="H208" s="2">
        <v>172</v>
      </c>
      <c r="I208" s="1">
        <v>0.54069767441860461</v>
      </c>
    </row>
    <row r="209" spans="1:9" x14ac:dyDescent="0.55000000000000004">
      <c r="A209">
        <v>141</v>
      </c>
      <c r="B209" t="s">
        <v>9</v>
      </c>
      <c r="C209" t="s">
        <v>45</v>
      </c>
      <c r="D209" t="s">
        <v>50</v>
      </c>
      <c r="E209">
        <v>78</v>
      </c>
      <c r="F209">
        <v>91</v>
      </c>
      <c r="G209">
        <v>0</v>
      </c>
      <c r="H209" s="2">
        <v>169</v>
      </c>
      <c r="I209" s="1">
        <v>0.53846153846153844</v>
      </c>
    </row>
    <row r="210" spans="1:9" x14ac:dyDescent="0.55000000000000004">
      <c r="A210">
        <v>158</v>
      </c>
      <c r="B210" t="s">
        <v>9</v>
      </c>
      <c r="C210" t="s">
        <v>41</v>
      </c>
      <c r="D210" t="s">
        <v>50</v>
      </c>
      <c r="E210">
        <v>78</v>
      </c>
      <c r="F210">
        <v>91</v>
      </c>
      <c r="G210">
        <v>0</v>
      </c>
      <c r="H210" s="2">
        <v>169</v>
      </c>
      <c r="I210" s="1">
        <v>0.53846153846153844</v>
      </c>
    </row>
    <row r="211" spans="1:9" x14ac:dyDescent="0.55000000000000004">
      <c r="A211">
        <v>349</v>
      </c>
      <c r="B211" t="s">
        <v>12</v>
      </c>
      <c r="C211" t="s">
        <v>41</v>
      </c>
      <c r="D211" t="s">
        <v>114</v>
      </c>
      <c r="E211">
        <v>308</v>
      </c>
      <c r="F211">
        <v>358</v>
      </c>
      <c r="G211">
        <v>48</v>
      </c>
      <c r="H211" s="2">
        <v>666</v>
      </c>
      <c r="I211" s="1">
        <v>0.53753753753753752</v>
      </c>
    </row>
    <row r="212" spans="1:9" x14ac:dyDescent="0.55000000000000004">
      <c r="A212">
        <v>264</v>
      </c>
      <c r="B212" t="s">
        <v>12</v>
      </c>
      <c r="C212" t="s">
        <v>25</v>
      </c>
      <c r="D212" t="s">
        <v>34</v>
      </c>
      <c r="E212">
        <v>202</v>
      </c>
      <c r="F212">
        <v>233</v>
      </c>
      <c r="G212">
        <v>4</v>
      </c>
      <c r="H212" s="2">
        <v>435</v>
      </c>
      <c r="I212" s="1">
        <v>0.53563218390804601</v>
      </c>
    </row>
    <row r="213" spans="1:9" x14ac:dyDescent="0.55000000000000004">
      <c r="A213">
        <v>401</v>
      </c>
      <c r="B213" t="s">
        <v>24</v>
      </c>
      <c r="C213" t="s">
        <v>25</v>
      </c>
      <c r="D213" t="s">
        <v>83</v>
      </c>
      <c r="E213">
        <v>170</v>
      </c>
      <c r="F213">
        <v>195</v>
      </c>
      <c r="G213">
        <v>8</v>
      </c>
      <c r="H213" s="2">
        <v>365</v>
      </c>
      <c r="I213" s="1">
        <v>0.53424657534246578</v>
      </c>
    </row>
    <row r="214" spans="1:9" x14ac:dyDescent="0.55000000000000004">
      <c r="A214">
        <v>299</v>
      </c>
      <c r="B214" t="s">
        <v>12</v>
      </c>
      <c r="C214" t="s">
        <v>95</v>
      </c>
      <c r="D214" t="s">
        <v>107</v>
      </c>
      <c r="E214">
        <v>222</v>
      </c>
      <c r="F214">
        <v>251</v>
      </c>
      <c r="G214">
        <v>0</v>
      </c>
      <c r="H214" s="2">
        <v>473</v>
      </c>
      <c r="I214" s="1">
        <v>0.53065539112050741</v>
      </c>
    </row>
    <row r="215" spans="1:9" x14ac:dyDescent="0.55000000000000004">
      <c r="A215">
        <v>319</v>
      </c>
      <c r="B215" t="s">
        <v>12</v>
      </c>
      <c r="C215" t="s">
        <v>45</v>
      </c>
      <c r="D215" t="s">
        <v>107</v>
      </c>
      <c r="E215">
        <v>222</v>
      </c>
      <c r="F215">
        <v>251</v>
      </c>
      <c r="G215">
        <v>0</v>
      </c>
      <c r="H215" s="2">
        <v>473</v>
      </c>
      <c r="I215" s="1">
        <v>0.53065539112050741</v>
      </c>
    </row>
    <row r="216" spans="1:9" x14ac:dyDescent="0.55000000000000004">
      <c r="A216">
        <v>238</v>
      </c>
      <c r="B216" t="s">
        <v>12</v>
      </c>
      <c r="C216" t="s">
        <v>27</v>
      </c>
      <c r="D216" t="s">
        <v>35</v>
      </c>
      <c r="E216">
        <v>209</v>
      </c>
      <c r="F216">
        <v>236</v>
      </c>
      <c r="G216">
        <v>4</v>
      </c>
      <c r="H216" s="2">
        <v>445</v>
      </c>
      <c r="I216" s="1">
        <v>0.53033707865168545</v>
      </c>
    </row>
    <row r="217" spans="1:9" x14ac:dyDescent="0.55000000000000004">
      <c r="A217">
        <v>267</v>
      </c>
      <c r="B217" t="s">
        <v>12</v>
      </c>
      <c r="C217" t="s">
        <v>25</v>
      </c>
      <c r="D217" t="s">
        <v>35</v>
      </c>
      <c r="E217">
        <v>209</v>
      </c>
      <c r="F217">
        <v>236</v>
      </c>
      <c r="G217">
        <v>4</v>
      </c>
      <c r="H217" s="2">
        <v>445</v>
      </c>
      <c r="I217" s="1">
        <v>0.53033707865168545</v>
      </c>
    </row>
    <row r="218" spans="1:9" x14ac:dyDescent="0.55000000000000004">
      <c r="A218">
        <v>121</v>
      </c>
      <c r="B218" t="s">
        <v>9</v>
      </c>
      <c r="C218" t="s">
        <v>45</v>
      </c>
      <c r="D218" t="s">
        <v>175</v>
      </c>
      <c r="E218">
        <v>103</v>
      </c>
      <c r="F218">
        <v>115</v>
      </c>
      <c r="G218">
        <v>70</v>
      </c>
      <c r="H218" s="2">
        <v>218</v>
      </c>
      <c r="I218" s="1">
        <v>0.52752293577981646</v>
      </c>
    </row>
    <row r="219" spans="1:9" x14ac:dyDescent="0.55000000000000004">
      <c r="A219">
        <v>109</v>
      </c>
      <c r="B219" t="s">
        <v>9</v>
      </c>
      <c r="C219" t="s">
        <v>95</v>
      </c>
      <c r="D219" t="s">
        <v>175</v>
      </c>
      <c r="E219">
        <v>103</v>
      </c>
      <c r="F219">
        <v>115</v>
      </c>
      <c r="G219">
        <v>70</v>
      </c>
      <c r="H219" s="2">
        <v>218</v>
      </c>
      <c r="I219" s="1">
        <v>0.52752293577981646</v>
      </c>
    </row>
    <row r="220" spans="1:9" x14ac:dyDescent="0.55000000000000004">
      <c r="A220">
        <v>358</v>
      </c>
      <c r="B220" t="s">
        <v>12</v>
      </c>
      <c r="C220" t="s">
        <v>41</v>
      </c>
      <c r="D220" t="s">
        <v>69</v>
      </c>
      <c r="E220">
        <v>227</v>
      </c>
      <c r="F220">
        <v>253</v>
      </c>
      <c r="G220">
        <v>0</v>
      </c>
      <c r="H220" s="2">
        <v>480</v>
      </c>
      <c r="I220" s="1">
        <v>0.52708333333333335</v>
      </c>
    </row>
    <row r="221" spans="1:9" x14ac:dyDescent="0.55000000000000004">
      <c r="A221">
        <v>303</v>
      </c>
      <c r="B221" t="s">
        <v>12</v>
      </c>
      <c r="C221" t="s">
        <v>45</v>
      </c>
      <c r="D221" t="s">
        <v>115</v>
      </c>
      <c r="E221">
        <v>84</v>
      </c>
      <c r="F221">
        <v>93</v>
      </c>
      <c r="G221">
        <v>18</v>
      </c>
      <c r="H221" s="2">
        <v>177</v>
      </c>
      <c r="I221" s="1">
        <v>0.52542372881355937</v>
      </c>
    </row>
    <row r="222" spans="1:9" x14ac:dyDescent="0.55000000000000004">
      <c r="A222">
        <v>237</v>
      </c>
      <c r="B222" t="s">
        <v>12</v>
      </c>
      <c r="C222" t="s">
        <v>27</v>
      </c>
      <c r="D222" t="s">
        <v>34</v>
      </c>
      <c r="E222">
        <v>202</v>
      </c>
      <c r="F222">
        <v>223</v>
      </c>
      <c r="G222">
        <v>4</v>
      </c>
      <c r="H222" s="2">
        <v>425</v>
      </c>
      <c r="I222" s="1">
        <v>0.52470588235294113</v>
      </c>
    </row>
    <row r="223" spans="1:9" x14ac:dyDescent="0.55000000000000004">
      <c r="A223">
        <v>279</v>
      </c>
      <c r="B223" t="s">
        <v>12</v>
      </c>
      <c r="C223" t="s">
        <v>95</v>
      </c>
      <c r="D223" t="s">
        <v>98</v>
      </c>
      <c r="E223">
        <v>179</v>
      </c>
      <c r="F223">
        <v>196</v>
      </c>
      <c r="G223">
        <v>22</v>
      </c>
      <c r="H223" s="2">
        <v>375</v>
      </c>
      <c r="I223" s="1">
        <v>0.52266666666666661</v>
      </c>
    </row>
    <row r="224" spans="1:9" x14ac:dyDescent="0.55000000000000004">
      <c r="A224">
        <v>403</v>
      </c>
      <c r="B224" t="s">
        <v>24</v>
      </c>
      <c r="C224" t="s">
        <v>25</v>
      </c>
      <c r="D224" t="s">
        <v>84</v>
      </c>
      <c r="E224">
        <v>246</v>
      </c>
      <c r="F224">
        <v>269</v>
      </c>
      <c r="G224">
        <v>16</v>
      </c>
      <c r="H224" s="2">
        <v>515</v>
      </c>
      <c r="I224" s="1">
        <v>0.52233009708737865</v>
      </c>
    </row>
    <row r="225" spans="1:9" x14ac:dyDescent="0.55000000000000004">
      <c r="A225">
        <v>308</v>
      </c>
      <c r="B225" t="s">
        <v>12</v>
      </c>
      <c r="C225" t="s">
        <v>45</v>
      </c>
      <c r="D225" t="s">
        <v>108</v>
      </c>
      <c r="E225">
        <v>321</v>
      </c>
      <c r="F225">
        <v>341</v>
      </c>
      <c r="G225">
        <v>49</v>
      </c>
      <c r="H225" s="2">
        <v>662</v>
      </c>
      <c r="I225" s="1">
        <v>0.51510574018126887</v>
      </c>
    </row>
    <row r="226" spans="1:9" x14ac:dyDescent="0.55000000000000004">
      <c r="A226">
        <v>400</v>
      </c>
      <c r="B226" t="s">
        <v>24</v>
      </c>
      <c r="C226" t="s">
        <v>25</v>
      </c>
      <c r="D226" t="s">
        <v>82</v>
      </c>
      <c r="E226">
        <v>131</v>
      </c>
      <c r="F226">
        <v>139</v>
      </c>
      <c r="G226">
        <v>7</v>
      </c>
      <c r="H226" s="2">
        <v>270</v>
      </c>
      <c r="I226" s="1">
        <v>0.51481481481481484</v>
      </c>
    </row>
    <row r="227" spans="1:9" x14ac:dyDescent="0.55000000000000004">
      <c r="A227">
        <v>196</v>
      </c>
      <c r="B227" t="s">
        <v>12</v>
      </c>
      <c r="C227" t="s">
        <v>10</v>
      </c>
      <c r="D227" t="s">
        <v>17</v>
      </c>
      <c r="E227">
        <v>301</v>
      </c>
      <c r="F227">
        <v>319</v>
      </c>
      <c r="G227">
        <v>0</v>
      </c>
      <c r="H227" s="2">
        <v>620</v>
      </c>
      <c r="I227" s="1">
        <v>0.51451612903225807</v>
      </c>
    </row>
    <row r="228" spans="1:9" x14ac:dyDescent="0.55000000000000004">
      <c r="A228">
        <v>222</v>
      </c>
      <c r="B228" t="s">
        <v>12</v>
      </c>
      <c r="C228" t="s">
        <v>27</v>
      </c>
      <c r="D228" t="s">
        <v>17</v>
      </c>
      <c r="E228">
        <v>301</v>
      </c>
      <c r="F228">
        <v>319</v>
      </c>
      <c r="G228">
        <v>0</v>
      </c>
      <c r="H228" s="2">
        <v>620</v>
      </c>
      <c r="I228" s="1">
        <v>0.51451612903225807</v>
      </c>
    </row>
    <row r="229" spans="1:9" x14ac:dyDescent="0.55000000000000004">
      <c r="A229">
        <v>226</v>
      </c>
      <c r="B229" t="s">
        <v>12</v>
      </c>
      <c r="C229" t="s">
        <v>27</v>
      </c>
      <c r="D229" t="s">
        <v>29</v>
      </c>
      <c r="E229">
        <v>303</v>
      </c>
      <c r="F229">
        <v>319</v>
      </c>
      <c r="G229">
        <v>9</v>
      </c>
      <c r="H229" s="2">
        <v>622</v>
      </c>
      <c r="I229" s="1">
        <v>0.51286173633440513</v>
      </c>
    </row>
    <row r="230" spans="1:9" x14ac:dyDescent="0.55000000000000004">
      <c r="A230">
        <v>251</v>
      </c>
      <c r="B230" t="s">
        <v>12</v>
      </c>
      <c r="C230" t="s">
        <v>25</v>
      </c>
      <c r="D230" t="s">
        <v>39</v>
      </c>
      <c r="E230">
        <v>768</v>
      </c>
      <c r="F230">
        <v>806</v>
      </c>
      <c r="G230">
        <v>0</v>
      </c>
      <c r="H230" s="2">
        <v>1574</v>
      </c>
      <c r="I230" s="1">
        <v>0.51207115628970779</v>
      </c>
    </row>
    <row r="231" spans="1:9" x14ac:dyDescent="0.55000000000000004">
      <c r="A231">
        <v>198</v>
      </c>
      <c r="B231" t="s">
        <v>12</v>
      </c>
      <c r="C231" t="s">
        <v>10</v>
      </c>
      <c r="D231" t="s">
        <v>19</v>
      </c>
      <c r="E231">
        <v>235</v>
      </c>
      <c r="F231">
        <v>246</v>
      </c>
      <c r="G231">
        <v>5</v>
      </c>
      <c r="H231" s="2">
        <v>481</v>
      </c>
      <c r="I231" s="1">
        <v>0.51143451143451146</v>
      </c>
    </row>
    <row r="232" spans="1:9" x14ac:dyDescent="0.55000000000000004">
      <c r="A232">
        <v>225</v>
      </c>
      <c r="B232" t="s">
        <v>12</v>
      </c>
      <c r="C232" t="s">
        <v>27</v>
      </c>
      <c r="D232" t="s">
        <v>19</v>
      </c>
      <c r="E232">
        <v>235</v>
      </c>
      <c r="F232">
        <v>246</v>
      </c>
      <c r="G232">
        <v>5</v>
      </c>
      <c r="H232" s="2">
        <v>481</v>
      </c>
      <c r="I232" s="1">
        <v>0.51143451143451146</v>
      </c>
    </row>
    <row r="233" spans="1:9" x14ac:dyDescent="0.55000000000000004">
      <c r="A233">
        <v>194</v>
      </c>
      <c r="B233" t="s">
        <v>12</v>
      </c>
      <c r="C233" t="s">
        <v>10</v>
      </c>
      <c r="D233" t="s">
        <v>16</v>
      </c>
      <c r="E233">
        <v>227</v>
      </c>
      <c r="F233">
        <v>237</v>
      </c>
      <c r="G233">
        <v>0</v>
      </c>
      <c r="H233" s="2">
        <v>464</v>
      </c>
      <c r="I233" s="1">
        <v>0.51077586206896552</v>
      </c>
    </row>
    <row r="234" spans="1:9" x14ac:dyDescent="0.55000000000000004">
      <c r="A234">
        <v>218</v>
      </c>
      <c r="B234" t="s">
        <v>12</v>
      </c>
      <c r="C234" t="s">
        <v>27</v>
      </c>
      <c r="D234" t="s">
        <v>16</v>
      </c>
      <c r="E234">
        <v>227</v>
      </c>
      <c r="F234">
        <v>237</v>
      </c>
      <c r="G234">
        <v>0</v>
      </c>
      <c r="H234" s="2">
        <v>464</v>
      </c>
      <c r="I234" s="1">
        <v>0.51077586206896552</v>
      </c>
    </row>
    <row r="235" spans="1:9" x14ac:dyDescent="0.55000000000000004">
      <c r="A235">
        <v>67</v>
      </c>
      <c r="B235" t="s">
        <v>9</v>
      </c>
      <c r="C235" t="s">
        <v>25</v>
      </c>
      <c r="D235" t="s">
        <v>125</v>
      </c>
      <c r="E235">
        <v>117</v>
      </c>
      <c r="F235">
        <v>122</v>
      </c>
      <c r="G235">
        <v>0</v>
      </c>
      <c r="H235" s="2">
        <v>239</v>
      </c>
      <c r="I235" s="1">
        <v>0.5104602510460251</v>
      </c>
    </row>
    <row r="236" spans="1:9" x14ac:dyDescent="0.55000000000000004">
      <c r="A236">
        <v>356</v>
      </c>
      <c r="B236" t="s">
        <v>12</v>
      </c>
      <c r="C236" t="s">
        <v>41</v>
      </c>
      <c r="D236" t="s">
        <v>67</v>
      </c>
      <c r="E236">
        <v>423</v>
      </c>
      <c r="F236">
        <v>438</v>
      </c>
      <c r="G236">
        <v>14</v>
      </c>
      <c r="H236" s="2">
        <v>861</v>
      </c>
      <c r="I236" s="1">
        <v>0.50871080139372826</v>
      </c>
    </row>
    <row r="237" spans="1:9" x14ac:dyDescent="0.55000000000000004">
      <c r="A237">
        <v>329</v>
      </c>
      <c r="B237" t="s">
        <v>12</v>
      </c>
      <c r="C237" t="s">
        <v>45</v>
      </c>
      <c r="D237" t="s">
        <v>67</v>
      </c>
      <c r="E237">
        <v>423</v>
      </c>
      <c r="F237">
        <v>438</v>
      </c>
      <c r="G237">
        <v>14</v>
      </c>
      <c r="H237" s="2">
        <v>861</v>
      </c>
      <c r="I237" s="1">
        <v>0.50871080139372826</v>
      </c>
    </row>
    <row r="238" spans="1:9" x14ac:dyDescent="0.55000000000000004">
      <c r="A238">
        <v>197</v>
      </c>
      <c r="B238" t="s">
        <v>12</v>
      </c>
      <c r="C238" t="s">
        <v>10</v>
      </c>
      <c r="D238" t="s">
        <v>18</v>
      </c>
      <c r="E238">
        <v>199</v>
      </c>
      <c r="F238">
        <v>206</v>
      </c>
      <c r="G238">
        <v>4</v>
      </c>
      <c r="H238" s="2">
        <v>405</v>
      </c>
      <c r="I238" s="1">
        <v>0.50864197530864197</v>
      </c>
    </row>
    <row r="239" spans="1:9" x14ac:dyDescent="0.55000000000000004">
      <c r="A239">
        <v>223</v>
      </c>
      <c r="B239" t="s">
        <v>12</v>
      </c>
      <c r="C239" t="s">
        <v>27</v>
      </c>
      <c r="D239" t="s">
        <v>18</v>
      </c>
      <c r="E239">
        <v>199</v>
      </c>
      <c r="F239">
        <v>206</v>
      </c>
      <c r="G239">
        <v>4</v>
      </c>
      <c r="H239" s="2">
        <v>405</v>
      </c>
      <c r="I239" s="1">
        <v>0.50864197530864197</v>
      </c>
    </row>
    <row r="240" spans="1:9" x14ac:dyDescent="0.55000000000000004">
      <c r="A240">
        <v>404</v>
      </c>
      <c r="B240" t="s">
        <v>24</v>
      </c>
      <c r="C240" t="s">
        <v>25</v>
      </c>
      <c r="D240" t="s">
        <v>85</v>
      </c>
      <c r="E240">
        <v>321</v>
      </c>
      <c r="F240">
        <v>331</v>
      </c>
      <c r="G240">
        <v>16</v>
      </c>
      <c r="H240" s="2">
        <v>652</v>
      </c>
      <c r="I240" s="1">
        <v>0.50766871165644167</v>
      </c>
    </row>
    <row r="241" spans="1:9" x14ac:dyDescent="0.55000000000000004">
      <c r="A241">
        <v>269</v>
      </c>
      <c r="B241" t="s">
        <v>12</v>
      </c>
      <c r="C241" t="s">
        <v>25</v>
      </c>
      <c r="D241" t="s">
        <v>94</v>
      </c>
      <c r="E241">
        <v>213</v>
      </c>
      <c r="F241">
        <v>214</v>
      </c>
      <c r="G241">
        <v>0</v>
      </c>
      <c r="H241" s="2">
        <v>427</v>
      </c>
      <c r="I241" s="1">
        <v>0.50117096018735363</v>
      </c>
    </row>
    <row r="242" spans="1:9" x14ac:dyDescent="0.55000000000000004">
      <c r="A242">
        <v>376</v>
      </c>
      <c r="B242" t="s">
        <v>24</v>
      </c>
      <c r="C242" t="s">
        <v>27</v>
      </c>
      <c r="D242" t="s">
        <v>71</v>
      </c>
      <c r="E242">
        <v>259</v>
      </c>
      <c r="F242">
        <v>260</v>
      </c>
      <c r="G242">
        <v>16</v>
      </c>
      <c r="H242" s="2">
        <v>519</v>
      </c>
      <c r="I242" s="1">
        <v>0.50096339113680155</v>
      </c>
    </row>
    <row r="243" spans="1:9" x14ac:dyDescent="0.55000000000000004">
      <c r="A243">
        <v>344</v>
      </c>
      <c r="B243" t="s">
        <v>12</v>
      </c>
      <c r="C243" t="s">
        <v>41</v>
      </c>
      <c r="D243" t="s">
        <v>222</v>
      </c>
      <c r="E243">
        <v>61</v>
      </c>
      <c r="F243">
        <v>61</v>
      </c>
      <c r="G243">
        <v>14</v>
      </c>
      <c r="H243" s="2">
        <v>122</v>
      </c>
      <c r="I243" s="1">
        <v>0.5</v>
      </c>
    </row>
    <row r="244" spans="1:9" x14ac:dyDescent="0.55000000000000004">
      <c r="A244">
        <v>370</v>
      </c>
      <c r="B244" t="s">
        <v>24</v>
      </c>
      <c r="C244" t="s">
        <v>27</v>
      </c>
      <c r="D244" t="s">
        <v>225</v>
      </c>
      <c r="E244">
        <v>218</v>
      </c>
      <c r="F244">
        <v>217</v>
      </c>
      <c r="G244">
        <v>0</v>
      </c>
      <c r="H244" s="2">
        <v>435</v>
      </c>
      <c r="I244" s="1">
        <v>0.49885057471264366</v>
      </c>
    </row>
    <row r="245" spans="1:9" x14ac:dyDescent="0.55000000000000004">
      <c r="A245">
        <v>375</v>
      </c>
      <c r="B245" t="s">
        <v>24</v>
      </c>
      <c r="C245" t="s">
        <v>27</v>
      </c>
      <c r="D245" t="s">
        <v>258</v>
      </c>
      <c r="E245">
        <v>248</v>
      </c>
      <c r="F245">
        <v>246</v>
      </c>
      <c r="G245">
        <v>16</v>
      </c>
      <c r="H245" s="2">
        <v>494</v>
      </c>
      <c r="I245" s="1">
        <v>0.49797570850202427</v>
      </c>
    </row>
    <row r="246" spans="1:9" x14ac:dyDescent="0.55000000000000004">
      <c r="A246">
        <v>195</v>
      </c>
      <c r="B246" t="s">
        <v>12</v>
      </c>
      <c r="C246" t="s">
        <v>10</v>
      </c>
      <c r="D246" t="s">
        <v>289</v>
      </c>
      <c r="E246">
        <v>191</v>
      </c>
      <c r="F246">
        <v>188</v>
      </c>
      <c r="G246">
        <v>28</v>
      </c>
      <c r="H246" s="2">
        <v>379</v>
      </c>
      <c r="I246" s="1">
        <v>0.49604221635883905</v>
      </c>
    </row>
    <row r="247" spans="1:9" x14ac:dyDescent="0.55000000000000004">
      <c r="A247">
        <v>219</v>
      </c>
      <c r="B247" t="s">
        <v>12</v>
      </c>
      <c r="C247" t="s">
        <v>27</v>
      </c>
      <c r="D247" t="s">
        <v>289</v>
      </c>
      <c r="E247">
        <v>191</v>
      </c>
      <c r="F247">
        <v>188</v>
      </c>
      <c r="G247">
        <v>28</v>
      </c>
      <c r="H247" s="2">
        <v>379</v>
      </c>
      <c r="I247" s="1">
        <v>0.49604221635883905</v>
      </c>
    </row>
    <row r="248" spans="1:9" x14ac:dyDescent="0.55000000000000004">
      <c r="A248">
        <v>309</v>
      </c>
      <c r="B248" t="s">
        <v>12</v>
      </c>
      <c r="C248" t="s">
        <v>45</v>
      </c>
      <c r="D248" t="s">
        <v>314</v>
      </c>
      <c r="E248">
        <v>250</v>
      </c>
      <c r="F248">
        <v>246</v>
      </c>
      <c r="G248">
        <v>6</v>
      </c>
      <c r="H248" s="2">
        <v>496</v>
      </c>
      <c r="I248" s="1">
        <v>0.49596774193548387</v>
      </c>
    </row>
    <row r="249" spans="1:9" x14ac:dyDescent="0.55000000000000004">
      <c r="A249">
        <v>278</v>
      </c>
      <c r="B249" t="s">
        <v>12</v>
      </c>
      <c r="C249" t="s">
        <v>95</v>
      </c>
      <c r="D249" t="s">
        <v>333</v>
      </c>
      <c r="E249">
        <v>286</v>
      </c>
      <c r="F249">
        <v>280</v>
      </c>
      <c r="G249">
        <v>0</v>
      </c>
      <c r="H249" s="2">
        <v>566</v>
      </c>
      <c r="I249" s="1">
        <v>0.49469964664310956</v>
      </c>
    </row>
    <row r="250" spans="1:9" x14ac:dyDescent="0.55000000000000004">
      <c r="A250">
        <v>184</v>
      </c>
      <c r="B250" t="s">
        <v>12</v>
      </c>
      <c r="C250" t="s">
        <v>10</v>
      </c>
      <c r="D250" t="s">
        <v>325</v>
      </c>
      <c r="E250">
        <v>248</v>
      </c>
      <c r="F250">
        <v>242</v>
      </c>
      <c r="G250">
        <v>4</v>
      </c>
      <c r="H250" s="2">
        <v>490</v>
      </c>
      <c r="I250" s="1">
        <v>0.49387755102040815</v>
      </c>
    </row>
    <row r="251" spans="1:9" x14ac:dyDescent="0.55000000000000004">
      <c r="A251">
        <v>229</v>
      </c>
      <c r="B251" t="s">
        <v>12</v>
      </c>
      <c r="C251" t="s">
        <v>27</v>
      </c>
      <c r="D251" t="s">
        <v>299</v>
      </c>
      <c r="E251">
        <v>216</v>
      </c>
      <c r="F251">
        <v>210</v>
      </c>
      <c r="G251">
        <v>0</v>
      </c>
      <c r="H251" s="2">
        <v>426</v>
      </c>
      <c r="I251" s="1">
        <v>0.49295774647887325</v>
      </c>
    </row>
    <row r="252" spans="1:9" x14ac:dyDescent="0.55000000000000004">
      <c r="A252">
        <v>336</v>
      </c>
      <c r="B252" t="s">
        <v>12</v>
      </c>
      <c r="C252" t="s">
        <v>41</v>
      </c>
      <c r="D252" t="s">
        <v>223</v>
      </c>
      <c r="E252">
        <v>79</v>
      </c>
      <c r="F252">
        <v>76</v>
      </c>
      <c r="G252">
        <v>0</v>
      </c>
      <c r="H252" s="2">
        <v>155</v>
      </c>
      <c r="I252" s="1">
        <v>0.49032258064516127</v>
      </c>
    </row>
    <row r="253" spans="1:9" x14ac:dyDescent="0.55000000000000004">
      <c r="A253">
        <v>254</v>
      </c>
      <c r="B253" t="s">
        <v>12</v>
      </c>
      <c r="C253" t="s">
        <v>25</v>
      </c>
      <c r="D253" t="s">
        <v>285</v>
      </c>
      <c r="E253">
        <v>155</v>
      </c>
      <c r="F253">
        <v>149</v>
      </c>
      <c r="G253">
        <v>0</v>
      </c>
      <c r="H253" s="2">
        <v>304</v>
      </c>
      <c r="I253" s="1">
        <v>0.49013157894736842</v>
      </c>
    </row>
    <row r="254" spans="1:9" x14ac:dyDescent="0.55000000000000004">
      <c r="A254">
        <v>345</v>
      </c>
      <c r="B254" t="s">
        <v>12</v>
      </c>
      <c r="C254" t="s">
        <v>41</v>
      </c>
      <c r="D254" t="s">
        <v>206</v>
      </c>
      <c r="E254">
        <v>49</v>
      </c>
      <c r="F254">
        <v>47</v>
      </c>
      <c r="G254">
        <v>14</v>
      </c>
      <c r="H254" s="2">
        <v>96</v>
      </c>
      <c r="I254" s="1">
        <v>0.48958333333333331</v>
      </c>
    </row>
    <row r="255" spans="1:9" x14ac:dyDescent="0.55000000000000004">
      <c r="A255">
        <v>210</v>
      </c>
      <c r="B255" t="s">
        <v>12</v>
      </c>
      <c r="C255" t="s">
        <v>27</v>
      </c>
      <c r="D255" t="s">
        <v>290</v>
      </c>
      <c r="E255">
        <v>22</v>
      </c>
      <c r="F255">
        <v>21</v>
      </c>
      <c r="G255">
        <v>0</v>
      </c>
      <c r="H255" s="2">
        <v>43</v>
      </c>
      <c r="I255" s="1">
        <v>0.48837209302325579</v>
      </c>
    </row>
    <row r="256" spans="1:9" x14ac:dyDescent="0.55000000000000004">
      <c r="A256">
        <v>261</v>
      </c>
      <c r="B256" t="s">
        <v>12</v>
      </c>
      <c r="C256" t="s">
        <v>25</v>
      </c>
      <c r="D256" t="s">
        <v>319</v>
      </c>
      <c r="E256">
        <v>184</v>
      </c>
      <c r="F256">
        <v>175</v>
      </c>
      <c r="G256">
        <v>0</v>
      </c>
      <c r="H256" s="2">
        <v>359</v>
      </c>
      <c r="I256" s="1">
        <v>0.48746518105849584</v>
      </c>
    </row>
    <row r="257" spans="1:9" x14ac:dyDescent="0.55000000000000004">
      <c r="A257">
        <v>354</v>
      </c>
      <c r="B257" t="s">
        <v>12</v>
      </c>
      <c r="C257" t="s">
        <v>41</v>
      </c>
      <c r="D257" t="s">
        <v>199</v>
      </c>
      <c r="E257">
        <v>135</v>
      </c>
      <c r="F257">
        <v>128</v>
      </c>
      <c r="G257">
        <v>18</v>
      </c>
      <c r="H257" s="2">
        <v>263</v>
      </c>
      <c r="I257" s="1">
        <v>0.48669201520912547</v>
      </c>
    </row>
    <row r="258" spans="1:9" x14ac:dyDescent="0.55000000000000004">
      <c r="A258">
        <v>328</v>
      </c>
      <c r="B258" t="s">
        <v>12</v>
      </c>
      <c r="C258" t="s">
        <v>45</v>
      </c>
      <c r="D258" t="s">
        <v>199</v>
      </c>
      <c r="E258">
        <v>135</v>
      </c>
      <c r="F258">
        <v>128</v>
      </c>
      <c r="G258">
        <v>18</v>
      </c>
      <c r="H258" s="2">
        <v>263</v>
      </c>
      <c r="I258" s="1">
        <v>0.48669201520912547</v>
      </c>
    </row>
    <row r="259" spans="1:9" x14ac:dyDescent="0.55000000000000004">
      <c r="A259">
        <v>255</v>
      </c>
      <c r="B259" t="s">
        <v>12</v>
      </c>
      <c r="C259" t="s">
        <v>25</v>
      </c>
      <c r="D259" t="s">
        <v>286</v>
      </c>
      <c r="E259">
        <v>114</v>
      </c>
      <c r="F259">
        <v>108</v>
      </c>
      <c r="G259">
        <v>4</v>
      </c>
      <c r="H259" s="2">
        <v>222</v>
      </c>
      <c r="I259" s="1">
        <v>0.48648648648648651</v>
      </c>
    </row>
    <row r="260" spans="1:9" x14ac:dyDescent="0.55000000000000004">
      <c r="A260">
        <v>234</v>
      </c>
      <c r="B260" t="s">
        <v>12</v>
      </c>
      <c r="C260" t="s">
        <v>27</v>
      </c>
      <c r="D260" t="s">
        <v>286</v>
      </c>
      <c r="E260">
        <v>114</v>
      </c>
      <c r="F260">
        <v>108</v>
      </c>
      <c r="G260">
        <v>4</v>
      </c>
      <c r="H260" s="2">
        <v>222</v>
      </c>
      <c r="I260" s="1">
        <v>0.48648648648648651</v>
      </c>
    </row>
    <row r="261" spans="1:9" x14ac:dyDescent="0.55000000000000004">
      <c r="A261">
        <v>389</v>
      </c>
      <c r="B261" t="s">
        <v>24</v>
      </c>
      <c r="C261" t="s">
        <v>27</v>
      </c>
      <c r="D261" t="s">
        <v>246</v>
      </c>
      <c r="E261">
        <v>239</v>
      </c>
      <c r="F261">
        <v>226</v>
      </c>
      <c r="G261">
        <v>0</v>
      </c>
      <c r="H261" s="2">
        <v>465</v>
      </c>
      <c r="I261" s="1">
        <v>0.48602150537634409</v>
      </c>
    </row>
    <row r="262" spans="1:9" x14ac:dyDescent="0.55000000000000004">
      <c r="A262">
        <v>388</v>
      </c>
      <c r="B262" t="s">
        <v>24</v>
      </c>
      <c r="C262" t="s">
        <v>27</v>
      </c>
      <c r="D262" t="s">
        <v>265</v>
      </c>
      <c r="E262">
        <v>239</v>
      </c>
      <c r="F262">
        <v>226</v>
      </c>
      <c r="G262">
        <v>0</v>
      </c>
      <c r="H262" s="2">
        <v>465</v>
      </c>
      <c r="I262" s="1">
        <v>0.48602150537634409</v>
      </c>
    </row>
    <row r="263" spans="1:9" x14ac:dyDescent="0.55000000000000004">
      <c r="A263">
        <v>350</v>
      </c>
      <c r="B263" t="s">
        <v>12</v>
      </c>
      <c r="C263" t="s">
        <v>41</v>
      </c>
      <c r="D263" t="s">
        <v>197</v>
      </c>
      <c r="E263">
        <v>382</v>
      </c>
      <c r="F263">
        <v>361</v>
      </c>
      <c r="G263">
        <v>10</v>
      </c>
      <c r="H263" s="2">
        <v>743</v>
      </c>
      <c r="I263" s="1">
        <v>0.48586810228802152</v>
      </c>
    </row>
    <row r="264" spans="1:9" x14ac:dyDescent="0.55000000000000004">
      <c r="A264">
        <v>327</v>
      </c>
      <c r="B264" t="s">
        <v>12</v>
      </c>
      <c r="C264" t="s">
        <v>45</v>
      </c>
      <c r="D264" t="s">
        <v>197</v>
      </c>
      <c r="E264">
        <v>382</v>
      </c>
      <c r="F264">
        <v>361</v>
      </c>
      <c r="G264">
        <v>10</v>
      </c>
      <c r="H264" s="2">
        <v>743</v>
      </c>
      <c r="I264" s="1">
        <v>0.48586810228802152</v>
      </c>
    </row>
    <row r="265" spans="1:9" x14ac:dyDescent="0.55000000000000004">
      <c r="A265">
        <v>297</v>
      </c>
      <c r="B265" t="s">
        <v>12</v>
      </c>
      <c r="C265" t="s">
        <v>95</v>
      </c>
      <c r="D265" t="s">
        <v>308</v>
      </c>
      <c r="E265">
        <v>90</v>
      </c>
      <c r="F265">
        <v>85</v>
      </c>
      <c r="G265">
        <v>0</v>
      </c>
      <c r="H265" s="2">
        <v>175</v>
      </c>
      <c r="I265" s="1">
        <v>0.48571428571428571</v>
      </c>
    </row>
    <row r="266" spans="1:9" x14ac:dyDescent="0.55000000000000004">
      <c r="A266">
        <v>314</v>
      </c>
      <c r="B266" t="s">
        <v>12</v>
      </c>
      <c r="C266" t="s">
        <v>45</v>
      </c>
      <c r="D266" t="s">
        <v>308</v>
      </c>
      <c r="E266">
        <v>90</v>
      </c>
      <c r="F266">
        <v>85</v>
      </c>
      <c r="G266">
        <v>0</v>
      </c>
      <c r="H266" s="2">
        <v>175</v>
      </c>
      <c r="I266" s="1">
        <v>0.48571428571428571</v>
      </c>
    </row>
    <row r="267" spans="1:9" x14ac:dyDescent="0.55000000000000004">
      <c r="A267">
        <v>187</v>
      </c>
      <c r="B267" t="s">
        <v>12</v>
      </c>
      <c r="C267" t="s">
        <v>10</v>
      </c>
      <c r="D267" t="s">
        <v>284</v>
      </c>
      <c r="E267">
        <v>102</v>
      </c>
      <c r="F267">
        <v>96</v>
      </c>
      <c r="G267">
        <v>0</v>
      </c>
      <c r="H267" s="2">
        <v>198</v>
      </c>
      <c r="I267" s="1">
        <v>0.48484848484848486</v>
      </c>
    </row>
    <row r="268" spans="1:9" x14ac:dyDescent="0.55000000000000004">
      <c r="A268">
        <v>199</v>
      </c>
      <c r="B268" t="s">
        <v>12</v>
      </c>
      <c r="C268" t="s">
        <v>10</v>
      </c>
      <c r="D268" t="s">
        <v>295</v>
      </c>
      <c r="E268">
        <v>102</v>
      </c>
      <c r="F268">
        <v>96</v>
      </c>
      <c r="G268">
        <v>0</v>
      </c>
      <c r="H268" s="2">
        <v>198</v>
      </c>
      <c r="I268" s="1">
        <v>0.48484848484848486</v>
      </c>
    </row>
    <row r="269" spans="1:9" x14ac:dyDescent="0.55000000000000004">
      <c r="A269">
        <v>304</v>
      </c>
      <c r="B269" t="s">
        <v>12</v>
      </c>
      <c r="C269" t="s">
        <v>45</v>
      </c>
      <c r="D269" t="s">
        <v>312</v>
      </c>
      <c r="E269">
        <v>85</v>
      </c>
      <c r="F269">
        <v>80</v>
      </c>
      <c r="G269">
        <v>0</v>
      </c>
      <c r="H269" s="2">
        <v>165</v>
      </c>
      <c r="I269" s="1">
        <v>0.48484848484848486</v>
      </c>
    </row>
    <row r="270" spans="1:9" x14ac:dyDescent="0.55000000000000004">
      <c r="A270">
        <v>338</v>
      </c>
      <c r="B270" t="s">
        <v>12</v>
      </c>
      <c r="C270" t="s">
        <v>41</v>
      </c>
      <c r="D270" t="s">
        <v>216</v>
      </c>
      <c r="E270">
        <v>152</v>
      </c>
      <c r="F270">
        <v>143</v>
      </c>
      <c r="G270">
        <v>0</v>
      </c>
      <c r="H270" s="2">
        <v>295</v>
      </c>
      <c r="I270" s="1">
        <v>0.48474576271186443</v>
      </c>
    </row>
    <row r="271" spans="1:9" x14ac:dyDescent="0.55000000000000004">
      <c r="A271">
        <v>203</v>
      </c>
      <c r="B271" t="s">
        <v>12</v>
      </c>
      <c r="C271" t="s">
        <v>10</v>
      </c>
      <c r="D271" t="s">
        <v>216</v>
      </c>
      <c r="E271">
        <v>152</v>
      </c>
      <c r="F271">
        <v>143</v>
      </c>
      <c r="G271">
        <v>0</v>
      </c>
      <c r="H271" s="2">
        <v>295</v>
      </c>
      <c r="I271" s="1">
        <v>0.48474576271186443</v>
      </c>
    </row>
    <row r="272" spans="1:9" x14ac:dyDescent="0.55000000000000004">
      <c r="A272">
        <v>296</v>
      </c>
      <c r="B272" t="s">
        <v>12</v>
      </c>
      <c r="C272" t="s">
        <v>95</v>
      </c>
      <c r="D272" t="s">
        <v>307</v>
      </c>
      <c r="E272">
        <v>171</v>
      </c>
      <c r="F272">
        <v>160</v>
      </c>
      <c r="G272">
        <v>4</v>
      </c>
      <c r="H272" s="2">
        <v>331</v>
      </c>
      <c r="I272" s="1">
        <v>0.48338368580060426</v>
      </c>
    </row>
    <row r="273" spans="1:9" x14ac:dyDescent="0.55000000000000004">
      <c r="A273">
        <v>313</v>
      </c>
      <c r="B273" t="s">
        <v>12</v>
      </c>
      <c r="C273" t="s">
        <v>45</v>
      </c>
      <c r="D273" t="s">
        <v>307</v>
      </c>
      <c r="E273">
        <v>171</v>
      </c>
      <c r="F273">
        <v>160</v>
      </c>
      <c r="G273">
        <v>4</v>
      </c>
      <c r="H273" s="2">
        <v>331</v>
      </c>
      <c r="I273" s="1">
        <v>0.48338368580060426</v>
      </c>
    </row>
    <row r="274" spans="1:9" x14ac:dyDescent="0.55000000000000004">
      <c r="A274">
        <v>334</v>
      </c>
      <c r="B274" t="s">
        <v>12</v>
      </c>
      <c r="C274" t="s">
        <v>41</v>
      </c>
      <c r="D274" t="s">
        <v>212</v>
      </c>
      <c r="E274">
        <v>84</v>
      </c>
      <c r="F274">
        <v>78</v>
      </c>
      <c r="G274">
        <v>0</v>
      </c>
      <c r="H274" s="2">
        <v>162</v>
      </c>
      <c r="I274" s="1">
        <v>0.48148148148148145</v>
      </c>
    </row>
    <row r="275" spans="1:9" x14ac:dyDescent="0.55000000000000004">
      <c r="A275">
        <v>93</v>
      </c>
      <c r="B275" t="s">
        <v>9</v>
      </c>
      <c r="C275" t="s">
        <v>95</v>
      </c>
      <c r="D275" t="s">
        <v>298</v>
      </c>
      <c r="E275">
        <v>119</v>
      </c>
      <c r="F275">
        <v>110</v>
      </c>
      <c r="G275">
        <v>0</v>
      </c>
      <c r="H275" s="2">
        <v>229</v>
      </c>
      <c r="I275" s="1">
        <v>0.48034934497816595</v>
      </c>
    </row>
    <row r="276" spans="1:9" x14ac:dyDescent="0.55000000000000004">
      <c r="A276">
        <v>224</v>
      </c>
      <c r="B276" t="s">
        <v>12</v>
      </c>
      <c r="C276" t="s">
        <v>27</v>
      </c>
      <c r="D276" t="s">
        <v>296</v>
      </c>
      <c r="E276">
        <v>117</v>
      </c>
      <c r="F276">
        <v>108</v>
      </c>
      <c r="G276">
        <v>0</v>
      </c>
      <c r="H276" s="2">
        <v>225</v>
      </c>
      <c r="I276" s="1">
        <v>0.48</v>
      </c>
    </row>
    <row r="277" spans="1:9" x14ac:dyDescent="0.55000000000000004">
      <c r="A277">
        <v>363</v>
      </c>
      <c r="B277" t="s">
        <v>24</v>
      </c>
      <c r="C277" t="s">
        <v>27</v>
      </c>
      <c r="D277" t="s">
        <v>226</v>
      </c>
      <c r="E277">
        <v>155</v>
      </c>
      <c r="F277">
        <v>143</v>
      </c>
      <c r="G277">
        <v>0</v>
      </c>
      <c r="H277" s="2">
        <v>298</v>
      </c>
      <c r="I277" s="1">
        <v>0.47986577181208051</v>
      </c>
    </row>
    <row r="278" spans="1:9" x14ac:dyDescent="0.55000000000000004">
      <c r="A278">
        <v>256</v>
      </c>
      <c r="B278" t="s">
        <v>12</v>
      </c>
      <c r="C278" t="s">
        <v>25</v>
      </c>
      <c r="D278" t="s">
        <v>287</v>
      </c>
      <c r="E278">
        <v>155</v>
      </c>
      <c r="F278">
        <v>143</v>
      </c>
      <c r="G278">
        <v>4</v>
      </c>
      <c r="H278" s="2">
        <v>298</v>
      </c>
      <c r="I278" s="1">
        <v>0.47986577181208051</v>
      </c>
    </row>
    <row r="279" spans="1:9" x14ac:dyDescent="0.55000000000000004">
      <c r="A279">
        <v>235</v>
      </c>
      <c r="B279" t="s">
        <v>12</v>
      </c>
      <c r="C279" t="s">
        <v>27</v>
      </c>
      <c r="D279" t="s">
        <v>287</v>
      </c>
      <c r="E279">
        <v>155</v>
      </c>
      <c r="F279">
        <v>143</v>
      </c>
      <c r="G279">
        <v>4</v>
      </c>
      <c r="H279" s="2">
        <v>298</v>
      </c>
      <c r="I279" s="1">
        <v>0.47986577181208051</v>
      </c>
    </row>
    <row r="280" spans="1:9" x14ac:dyDescent="0.55000000000000004">
      <c r="A280">
        <v>295</v>
      </c>
      <c r="B280" t="s">
        <v>12</v>
      </c>
      <c r="C280" t="s">
        <v>95</v>
      </c>
      <c r="D280" t="s">
        <v>306</v>
      </c>
      <c r="E280">
        <v>231</v>
      </c>
      <c r="F280">
        <v>213</v>
      </c>
      <c r="G280">
        <v>8</v>
      </c>
      <c r="H280" s="2">
        <v>444</v>
      </c>
      <c r="I280" s="1">
        <v>0.47972972972972971</v>
      </c>
    </row>
    <row r="281" spans="1:9" x14ac:dyDescent="0.55000000000000004">
      <c r="A281">
        <v>424</v>
      </c>
      <c r="B281" t="s">
        <v>24</v>
      </c>
      <c r="C281" t="s">
        <v>25</v>
      </c>
      <c r="D281" t="s">
        <v>243</v>
      </c>
      <c r="E281">
        <v>228</v>
      </c>
      <c r="F281">
        <v>210</v>
      </c>
      <c r="G281">
        <v>11</v>
      </c>
      <c r="H281" s="2">
        <v>438</v>
      </c>
      <c r="I281" s="1">
        <v>0.47945205479452052</v>
      </c>
    </row>
    <row r="282" spans="1:9" x14ac:dyDescent="0.55000000000000004">
      <c r="A282">
        <v>394</v>
      </c>
      <c r="B282" t="s">
        <v>24</v>
      </c>
      <c r="C282" t="s">
        <v>27</v>
      </c>
      <c r="D282" t="s">
        <v>243</v>
      </c>
      <c r="E282">
        <v>228</v>
      </c>
      <c r="F282">
        <v>210</v>
      </c>
      <c r="G282">
        <v>11</v>
      </c>
      <c r="H282" s="2">
        <v>438</v>
      </c>
      <c r="I282" s="1">
        <v>0.47945205479452052</v>
      </c>
    </row>
    <row r="283" spans="1:9" x14ac:dyDescent="0.55000000000000004">
      <c r="A283">
        <v>317</v>
      </c>
      <c r="B283" t="s">
        <v>12</v>
      </c>
      <c r="C283" t="s">
        <v>45</v>
      </c>
      <c r="D283" t="s">
        <v>266</v>
      </c>
      <c r="E283">
        <v>164</v>
      </c>
      <c r="F283">
        <v>151</v>
      </c>
      <c r="G283">
        <v>14</v>
      </c>
      <c r="H283" s="2">
        <v>315</v>
      </c>
      <c r="I283" s="1">
        <v>0.47936507936507938</v>
      </c>
    </row>
    <row r="284" spans="1:9" x14ac:dyDescent="0.55000000000000004">
      <c r="A284">
        <v>161</v>
      </c>
      <c r="B284" t="s">
        <v>9</v>
      </c>
      <c r="C284" t="s">
        <v>41</v>
      </c>
      <c r="D284" t="s">
        <v>218</v>
      </c>
      <c r="E284">
        <v>172</v>
      </c>
      <c r="F284">
        <v>158</v>
      </c>
      <c r="G284">
        <v>0</v>
      </c>
      <c r="H284" s="2">
        <v>330</v>
      </c>
      <c r="I284" s="1">
        <v>0.47878787878787876</v>
      </c>
    </row>
    <row r="285" spans="1:9" x14ac:dyDescent="0.55000000000000004">
      <c r="A285">
        <v>142</v>
      </c>
      <c r="B285" t="s">
        <v>9</v>
      </c>
      <c r="C285" t="s">
        <v>45</v>
      </c>
      <c r="D285" t="s">
        <v>218</v>
      </c>
      <c r="E285">
        <v>172</v>
      </c>
      <c r="F285">
        <v>158</v>
      </c>
      <c r="G285">
        <v>0</v>
      </c>
      <c r="H285" s="2">
        <v>330</v>
      </c>
      <c r="I285" s="1">
        <v>0.47878787878787876</v>
      </c>
    </row>
    <row r="286" spans="1:9" x14ac:dyDescent="0.55000000000000004">
      <c r="A286">
        <v>292</v>
      </c>
      <c r="B286" t="s">
        <v>12</v>
      </c>
      <c r="C286" t="s">
        <v>95</v>
      </c>
      <c r="D286" t="s">
        <v>313</v>
      </c>
      <c r="E286">
        <v>98</v>
      </c>
      <c r="F286">
        <v>90</v>
      </c>
      <c r="G286">
        <v>8</v>
      </c>
      <c r="H286" s="2">
        <v>188</v>
      </c>
      <c r="I286" s="1">
        <v>0.47872340425531917</v>
      </c>
    </row>
    <row r="287" spans="1:9" x14ac:dyDescent="0.55000000000000004">
      <c r="A287">
        <v>325</v>
      </c>
      <c r="B287" t="s">
        <v>12</v>
      </c>
      <c r="C287" t="s">
        <v>45</v>
      </c>
      <c r="D287" t="s">
        <v>206</v>
      </c>
      <c r="E287">
        <v>49</v>
      </c>
      <c r="F287">
        <v>45</v>
      </c>
      <c r="G287">
        <v>14</v>
      </c>
      <c r="H287" s="2">
        <v>94</v>
      </c>
      <c r="I287" s="1">
        <v>0.47872340425531917</v>
      </c>
    </row>
    <row r="288" spans="1:9" x14ac:dyDescent="0.55000000000000004">
      <c r="A288">
        <v>311</v>
      </c>
      <c r="B288" t="s">
        <v>12</v>
      </c>
      <c r="C288" t="s">
        <v>45</v>
      </c>
      <c r="D288" t="s">
        <v>306</v>
      </c>
      <c r="E288">
        <v>231</v>
      </c>
      <c r="F288">
        <v>212</v>
      </c>
      <c r="G288">
        <v>8</v>
      </c>
      <c r="H288" s="2">
        <v>443</v>
      </c>
      <c r="I288" s="1">
        <v>0.47855530474040631</v>
      </c>
    </row>
    <row r="289" spans="1:9" x14ac:dyDescent="0.55000000000000004">
      <c r="A289">
        <v>213</v>
      </c>
      <c r="B289" t="s">
        <v>12</v>
      </c>
      <c r="C289" t="s">
        <v>27</v>
      </c>
      <c r="D289" t="s">
        <v>340</v>
      </c>
      <c r="E289">
        <v>82</v>
      </c>
      <c r="F289">
        <v>75</v>
      </c>
      <c r="G289">
        <v>0</v>
      </c>
      <c r="H289" s="2">
        <v>157</v>
      </c>
      <c r="I289" s="1">
        <v>0.47770700636942676</v>
      </c>
    </row>
    <row r="290" spans="1:9" x14ac:dyDescent="0.55000000000000004">
      <c r="A290">
        <v>241</v>
      </c>
      <c r="B290" t="s">
        <v>12</v>
      </c>
      <c r="C290" t="s">
        <v>25</v>
      </c>
      <c r="D290" t="s">
        <v>272</v>
      </c>
      <c r="E290">
        <v>23</v>
      </c>
      <c r="F290">
        <v>21</v>
      </c>
      <c r="G290">
        <v>0</v>
      </c>
      <c r="H290" s="2">
        <v>44</v>
      </c>
      <c r="I290" s="1">
        <v>0.47727272727272729</v>
      </c>
    </row>
    <row r="291" spans="1:9" x14ac:dyDescent="0.55000000000000004">
      <c r="A291">
        <v>230</v>
      </c>
      <c r="B291" t="s">
        <v>12</v>
      </c>
      <c r="C291" t="s">
        <v>27</v>
      </c>
      <c r="D291" t="s">
        <v>272</v>
      </c>
      <c r="E291">
        <v>23</v>
      </c>
      <c r="F291">
        <v>21</v>
      </c>
      <c r="G291">
        <v>0</v>
      </c>
      <c r="H291" s="2">
        <v>44</v>
      </c>
      <c r="I291" s="1">
        <v>0.47727272727272729</v>
      </c>
    </row>
    <row r="292" spans="1:9" x14ac:dyDescent="0.55000000000000004">
      <c r="A292">
        <v>68</v>
      </c>
      <c r="B292" t="s">
        <v>9</v>
      </c>
      <c r="C292" t="s">
        <v>25</v>
      </c>
      <c r="D292" t="s">
        <v>283</v>
      </c>
      <c r="E292">
        <v>125</v>
      </c>
      <c r="F292">
        <v>114</v>
      </c>
      <c r="G292">
        <v>0</v>
      </c>
      <c r="H292" s="2">
        <v>239</v>
      </c>
      <c r="I292" s="1">
        <v>0.47698744769874479</v>
      </c>
    </row>
    <row r="293" spans="1:9" x14ac:dyDescent="0.55000000000000004">
      <c r="A293">
        <v>287</v>
      </c>
      <c r="B293" t="s">
        <v>12</v>
      </c>
      <c r="C293" t="s">
        <v>95</v>
      </c>
      <c r="D293" t="s">
        <v>317</v>
      </c>
      <c r="E293">
        <v>68</v>
      </c>
      <c r="F293">
        <v>62</v>
      </c>
      <c r="G293">
        <v>0</v>
      </c>
      <c r="H293" s="2">
        <v>130</v>
      </c>
      <c r="I293" s="1">
        <v>0.47692307692307695</v>
      </c>
    </row>
    <row r="294" spans="1:9" x14ac:dyDescent="0.55000000000000004">
      <c r="A294">
        <v>365</v>
      </c>
      <c r="B294" t="s">
        <v>24</v>
      </c>
      <c r="C294" t="s">
        <v>27</v>
      </c>
      <c r="D294" t="s">
        <v>248</v>
      </c>
      <c r="E294">
        <v>197</v>
      </c>
      <c r="F294">
        <v>179</v>
      </c>
      <c r="G294">
        <v>0</v>
      </c>
      <c r="H294" s="2">
        <v>376</v>
      </c>
      <c r="I294" s="1">
        <v>0.47606382978723405</v>
      </c>
    </row>
    <row r="295" spans="1:9" x14ac:dyDescent="0.55000000000000004">
      <c r="A295">
        <v>364</v>
      </c>
      <c r="B295" t="s">
        <v>24</v>
      </c>
      <c r="C295" t="s">
        <v>27</v>
      </c>
      <c r="D295" t="s">
        <v>247</v>
      </c>
      <c r="E295">
        <v>181</v>
      </c>
      <c r="F295">
        <v>164</v>
      </c>
      <c r="G295">
        <v>0</v>
      </c>
      <c r="H295" s="2">
        <v>345</v>
      </c>
      <c r="I295" s="1">
        <v>0.47536231884057972</v>
      </c>
    </row>
    <row r="296" spans="1:9" x14ac:dyDescent="0.55000000000000004">
      <c r="A296">
        <v>322</v>
      </c>
      <c r="B296" t="s">
        <v>12</v>
      </c>
      <c r="C296" t="s">
        <v>45</v>
      </c>
      <c r="D296" t="s">
        <v>212</v>
      </c>
      <c r="E296">
        <v>84</v>
      </c>
      <c r="F296">
        <v>76</v>
      </c>
      <c r="G296">
        <v>0</v>
      </c>
      <c r="H296" s="2">
        <v>160</v>
      </c>
      <c r="I296" s="1">
        <v>0.47499999999999998</v>
      </c>
    </row>
    <row r="297" spans="1:9" x14ac:dyDescent="0.55000000000000004">
      <c r="A297">
        <v>30</v>
      </c>
      <c r="B297" t="s">
        <v>9</v>
      </c>
      <c r="C297" t="s">
        <v>27</v>
      </c>
      <c r="D297" t="s">
        <v>201</v>
      </c>
      <c r="E297">
        <v>72</v>
      </c>
      <c r="F297">
        <v>65</v>
      </c>
      <c r="G297">
        <v>5</v>
      </c>
      <c r="H297" s="2">
        <v>137</v>
      </c>
      <c r="I297" s="1">
        <v>0.47445255474452552</v>
      </c>
    </row>
    <row r="298" spans="1:9" x14ac:dyDescent="0.55000000000000004">
      <c r="A298">
        <v>13</v>
      </c>
      <c r="B298" t="s">
        <v>9</v>
      </c>
      <c r="C298" t="s">
        <v>10</v>
      </c>
      <c r="D298" t="s">
        <v>201</v>
      </c>
      <c r="E298">
        <v>72</v>
      </c>
      <c r="F298">
        <v>65</v>
      </c>
      <c r="G298">
        <v>5</v>
      </c>
      <c r="H298" s="2">
        <v>137</v>
      </c>
      <c r="I298" s="1">
        <v>0.47445255474452552</v>
      </c>
    </row>
    <row r="299" spans="1:9" x14ac:dyDescent="0.55000000000000004">
      <c r="A299">
        <v>65</v>
      </c>
      <c r="B299" t="s">
        <v>9</v>
      </c>
      <c r="C299" t="s">
        <v>25</v>
      </c>
      <c r="D299" t="s">
        <v>321</v>
      </c>
      <c r="E299">
        <v>113</v>
      </c>
      <c r="F299">
        <v>102</v>
      </c>
      <c r="G299">
        <v>0</v>
      </c>
      <c r="H299" s="2">
        <v>215</v>
      </c>
      <c r="I299" s="1">
        <v>0.47441860465116281</v>
      </c>
    </row>
    <row r="300" spans="1:9" x14ac:dyDescent="0.55000000000000004">
      <c r="A300">
        <v>402</v>
      </c>
      <c r="B300" t="s">
        <v>24</v>
      </c>
      <c r="C300" t="s">
        <v>25</v>
      </c>
      <c r="D300" t="s">
        <v>231</v>
      </c>
      <c r="E300">
        <v>213</v>
      </c>
      <c r="F300">
        <v>192</v>
      </c>
      <c r="G300">
        <v>0</v>
      </c>
      <c r="H300" s="2">
        <v>405</v>
      </c>
      <c r="I300" s="1">
        <v>0.47407407407407409</v>
      </c>
    </row>
    <row r="301" spans="1:9" x14ac:dyDescent="0.55000000000000004">
      <c r="A301">
        <v>333</v>
      </c>
      <c r="B301" t="s">
        <v>12</v>
      </c>
      <c r="C301" t="s">
        <v>41</v>
      </c>
      <c r="D301" t="s">
        <v>211</v>
      </c>
      <c r="E301">
        <v>60</v>
      </c>
      <c r="F301">
        <v>54</v>
      </c>
      <c r="G301">
        <v>0</v>
      </c>
      <c r="H301" s="2">
        <v>114</v>
      </c>
      <c r="I301" s="1">
        <v>0.47368421052631576</v>
      </c>
    </row>
    <row r="302" spans="1:9" x14ac:dyDescent="0.55000000000000004">
      <c r="A302">
        <v>201</v>
      </c>
      <c r="B302" t="s">
        <v>12</v>
      </c>
      <c r="C302" t="s">
        <v>10</v>
      </c>
      <c r="D302" t="s">
        <v>211</v>
      </c>
      <c r="E302">
        <v>60</v>
      </c>
      <c r="F302">
        <v>54</v>
      </c>
      <c r="G302">
        <v>0</v>
      </c>
      <c r="H302" s="2">
        <v>114</v>
      </c>
      <c r="I302" s="1">
        <v>0.47368421052631576</v>
      </c>
    </row>
    <row r="303" spans="1:9" x14ac:dyDescent="0.55000000000000004">
      <c r="A303">
        <v>97</v>
      </c>
      <c r="B303" t="s">
        <v>9</v>
      </c>
      <c r="C303" t="s">
        <v>95</v>
      </c>
      <c r="D303" t="s">
        <v>279</v>
      </c>
      <c r="E303">
        <v>88</v>
      </c>
      <c r="F303">
        <v>79</v>
      </c>
      <c r="G303">
        <v>0</v>
      </c>
      <c r="H303" s="2">
        <v>167</v>
      </c>
      <c r="I303" s="1">
        <v>0.47305389221556887</v>
      </c>
    </row>
    <row r="304" spans="1:9" x14ac:dyDescent="0.55000000000000004">
      <c r="A304">
        <v>291</v>
      </c>
      <c r="B304" t="s">
        <v>12</v>
      </c>
      <c r="C304" t="s">
        <v>95</v>
      </c>
      <c r="D304" t="s">
        <v>312</v>
      </c>
      <c r="E304">
        <v>85</v>
      </c>
      <c r="F304">
        <v>76</v>
      </c>
      <c r="G304">
        <v>0</v>
      </c>
      <c r="H304" s="2">
        <v>161</v>
      </c>
      <c r="I304" s="1">
        <v>0.47204968944099379</v>
      </c>
    </row>
    <row r="305" spans="1:9" x14ac:dyDescent="0.55000000000000004">
      <c r="A305">
        <v>366</v>
      </c>
      <c r="B305" t="s">
        <v>24</v>
      </c>
      <c r="C305" t="s">
        <v>27</v>
      </c>
      <c r="D305" t="s">
        <v>249</v>
      </c>
      <c r="E305">
        <v>178</v>
      </c>
      <c r="F305">
        <v>159</v>
      </c>
      <c r="G305">
        <v>0</v>
      </c>
      <c r="H305" s="2">
        <v>337</v>
      </c>
      <c r="I305" s="1">
        <v>0.47181008902077154</v>
      </c>
    </row>
    <row r="306" spans="1:9" x14ac:dyDescent="0.55000000000000004">
      <c r="A306">
        <v>293</v>
      </c>
      <c r="B306" t="s">
        <v>12</v>
      </c>
      <c r="C306" t="s">
        <v>95</v>
      </c>
      <c r="D306" t="s">
        <v>304</v>
      </c>
      <c r="E306">
        <v>111</v>
      </c>
      <c r="F306">
        <v>99</v>
      </c>
      <c r="G306">
        <v>0</v>
      </c>
      <c r="H306" s="2">
        <v>210</v>
      </c>
      <c r="I306" s="1">
        <v>0.47142857142857142</v>
      </c>
    </row>
    <row r="307" spans="1:9" x14ac:dyDescent="0.55000000000000004">
      <c r="A307">
        <v>306</v>
      </c>
      <c r="B307" t="s">
        <v>12</v>
      </c>
      <c r="C307" t="s">
        <v>45</v>
      </c>
      <c r="D307" t="s">
        <v>304</v>
      </c>
      <c r="E307">
        <v>111</v>
      </c>
      <c r="F307">
        <v>99</v>
      </c>
      <c r="G307">
        <v>0</v>
      </c>
      <c r="H307" s="2">
        <v>210</v>
      </c>
      <c r="I307" s="1">
        <v>0.47142857142857142</v>
      </c>
    </row>
    <row r="308" spans="1:9" x14ac:dyDescent="0.55000000000000004">
      <c r="A308">
        <v>159</v>
      </c>
      <c r="B308" t="s">
        <v>9</v>
      </c>
      <c r="C308" t="s">
        <v>41</v>
      </c>
      <c r="D308" t="s">
        <v>220</v>
      </c>
      <c r="E308">
        <v>231</v>
      </c>
      <c r="F308">
        <v>206</v>
      </c>
      <c r="G308">
        <v>30</v>
      </c>
      <c r="H308" s="2">
        <v>437</v>
      </c>
      <c r="I308" s="1">
        <v>0.47139588100686497</v>
      </c>
    </row>
    <row r="309" spans="1:9" x14ac:dyDescent="0.55000000000000004">
      <c r="A309">
        <v>23</v>
      </c>
      <c r="B309" t="s">
        <v>9</v>
      </c>
      <c r="C309" t="s">
        <v>10</v>
      </c>
      <c r="D309" t="s">
        <v>220</v>
      </c>
      <c r="E309">
        <v>231</v>
      </c>
      <c r="F309">
        <v>206</v>
      </c>
      <c r="G309">
        <v>30</v>
      </c>
      <c r="H309" s="2">
        <v>437</v>
      </c>
      <c r="I309" s="1">
        <v>0.47139588100686497</v>
      </c>
    </row>
    <row r="310" spans="1:9" x14ac:dyDescent="0.55000000000000004">
      <c r="A310">
        <v>160</v>
      </c>
      <c r="B310" t="s">
        <v>9</v>
      </c>
      <c r="C310" t="s">
        <v>41</v>
      </c>
      <c r="D310" t="s">
        <v>205</v>
      </c>
      <c r="E310">
        <v>122</v>
      </c>
      <c r="F310">
        <v>108</v>
      </c>
      <c r="G310">
        <v>0</v>
      </c>
      <c r="H310" s="2">
        <v>230</v>
      </c>
      <c r="I310" s="1">
        <v>0.46956521739130436</v>
      </c>
    </row>
    <row r="311" spans="1:9" x14ac:dyDescent="0.55000000000000004">
      <c r="A311">
        <v>24</v>
      </c>
      <c r="B311" t="s">
        <v>9</v>
      </c>
      <c r="C311" t="s">
        <v>10</v>
      </c>
      <c r="D311" t="s">
        <v>205</v>
      </c>
      <c r="E311">
        <v>122</v>
      </c>
      <c r="F311">
        <v>108</v>
      </c>
      <c r="G311">
        <v>0</v>
      </c>
      <c r="H311" s="2">
        <v>230</v>
      </c>
      <c r="I311" s="1">
        <v>0.46956521739130436</v>
      </c>
    </row>
    <row r="312" spans="1:9" x14ac:dyDescent="0.55000000000000004">
      <c r="A312">
        <v>250</v>
      </c>
      <c r="B312" t="s">
        <v>12</v>
      </c>
      <c r="C312" t="s">
        <v>25</v>
      </c>
      <c r="D312" t="s">
        <v>281</v>
      </c>
      <c r="E312">
        <v>61</v>
      </c>
      <c r="F312">
        <v>54</v>
      </c>
      <c r="G312">
        <v>5</v>
      </c>
      <c r="H312" s="2">
        <v>115</v>
      </c>
      <c r="I312" s="1">
        <v>0.46956521739130436</v>
      </c>
    </row>
    <row r="313" spans="1:9" x14ac:dyDescent="0.55000000000000004">
      <c r="A313">
        <v>378</v>
      </c>
      <c r="B313" t="s">
        <v>24</v>
      </c>
      <c r="C313" t="s">
        <v>27</v>
      </c>
      <c r="D313" t="s">
        <v>260</v>
      </c>
      <c r="E313">
        <v>195</v>
      </c>
      <c r="F313">
        <v>172</v>
      </c>
      <c r="G313">
        <v>8</v>
      </c>
      <c r="H313" s="2">
        <v>367</v>
      </c>
      <c r="I313" s="1">
        <v>0.46866485013623976</v>
      </c>
    </row>
    <row r="314" spans="1:9" x14ac:dyDescent="0.55000000000000004">
      <c r="A314">
        <v>270</v>
      </c>
      <c r="B314" t="s">
        <v>12</v>
      </c>
      <c r="C314" t="s">
        <v>95</v>
      </c>
      <c r="D314" t="s">
        <v>327</v>
      </c>
      <c r="E314">
        <v>25</v>
      </c>
      <c r="F314">
        <v>22</v>
      </c>
      <c r="G314">
        <v>0</v>
      </c>
      <c r="H314" s="2">
        <v>47</v>
      </c>
      <c r="I314" s="1">
        <v>0.46808510638297873</v>
      </c>
    </row>
    <row r="315" spans="1:9" x14ac:dyDescent="0.55000000000000004">
      <c r="A315">
        <v>66</v>
      </c>
      <c r="B315" t="s">
        <v>9</v>
      </c>
      <c r="C315" t="s">
        <v>25</v>
      </c>
      <c r="D315" t="s">
        <v>320</v>
      </c>
      <c r="E315">
        <v>74</v>
      </c>
      <c r="F315">
        <v>65</v>
      </c>
      <c r="G315">
        <v>4</v>
      </c>
      <c r="H315" s="2">
        <v>139</v>
      </c>
      <c r="I315" s="1">
        <v>0.46762589928057552</v>
      </c>
    </row>
    <row r="316" spans="1:9" x14ac:dyDescent="0.55000000000000004">
      <c r="A316">
        <v>217</v>
      </c>
      <c r="B316" t="s">
        <v>12</v>
      </c>
      <c r="C316" t="s">
        <v>27</v>
      </c>
      <c r="D316" t="s">
        <v>292</v>
      </c>
      <c r="E316">
        <v>49</v>
      </c>
      <c r="F316">
        <v>43</v>
      </c>
      <c r="G316">
        <v>0</v>
      </c>
      <c r="H316" s="2">
        <v>92</v>
      </c>
      <c r="I316" s="1">
        <v>0.46739130434782611</v>
      </c>
    </row>
    <row r="317" spans="1:9" x14ac:dyDescent="0.55000000000000004">
      <c r="A317">
        <v>343</v>
      </c>
      <c r="B317" t="s">
        <v>12</v>
      </c>
      <c r="C317" t="s">
        <v>41</v>
      </c>
      <c r="D317" t="s">
        <v>221</v>
      </c>
      <c r="E317">
        <v>455</v>
      </c>
      <c r="F317">
        <v>399</v>
      </c>
      <c r="G317">
        <v>5</v>
      </c>
      <c r="H317" s="2">
        <v>854</v>
      </c>
      <c r="I317" s="1">
        <v>0.46721311475409838</v>
      </c>
    </row>
    <row r="318" spans="1:9" x14ac:dyDescent="0.55000000000000004">
      <c r="A318">
        <v>205</v>
      </c>
      <c r="B318" t="s">
        <v>12</v>
      </c>
      <c r="C318" t="s">
        <v>10</v>
      </c>
      <c r="D318" t="s">
        <v>221</v>
      </c>
      <c r="E318">
        <v>455</v>
      </c>
      <c r="F318">
        <v>399</v>
      </c>
      <c r="G318">
        <v>5</v>
      </c>
      <c r="H318" s="2">
        <v>854</v>
      </c>
      <c r="I318" s="1">
        <v>0.46721311475409838</v>
      </c>
    </row>
    <row r="319" spans="1:9" x14ac:dyDescent="0.55000000000000004">
      <c r="A319">
        <v>191</v>
      </c>
      <c r="B319" t="s">
        <v>12</v>
      </c>
      <c r="C319" t="s">
        <v>10</v>
      </c>
      <c r="D319" t="s">
        <v>269</v>
      </c>
      <c r="E319">
        <v>130</v>
      </c>
      <c r="F319">
        <v>114</v>
      </c>
      <c r="G319">
        <v>14</v>
      </c>
      <c r="H319" s="2">
        <v>244</v>
      </c>
      <c r="I319" s="1">
        <v>0.46721311475409838</v>
      </c>
    </row>
    <row r="320" spans="1:9" x14ac:dyDescent="0.55000000000000004">
      <c r="A320">
        <v>212</v>
      </c>
      <c r="B320" t="s">
        <v>12</v>
      </c>
      <c r="C320" t="s">
        <v>27</v>
      </c>
      <c r="D320" t="s">
        <v>269</v>
      </c>
      <c r="E320">
        <v>130</v>
      </c>
      <c r="F320">
        <v>114</v>
      </c>
      <c r="G320">
        <v>14</v>
      </c>
      <c r="H320" s="2">
        <v>244</v>
      </c>
      <c r="I320" s="1">
        <v>0.46721311475409838</v>
      </c>
    </row>
    <row r="321" spans="1:9" x14ac:dyDescent="0.55000000000000004">
      <c r="A321">
        <v>96</v>
      </c>
      <c r="B321" t="s">
        <v>9</v>
      </c>
      <c r="C321" t="s">
        <v>95</v>
      </c>
      <c r="D321" t="s">
        <v>275</v>
      </c>
      <c r="E321">
        <v>154</v>
      </c>
      <c r="F321">
        <v>135</v>
      </c>
      <c r="G321">
        <v>0</v>
      </c>
      <c r="H321" s="2">
        <v>289</v>
      </c>
      <c r="I321" s="1">
        <v>0.4671280276816609</v>
      </c>
    </row>
    <row r="322" spans="1:9" x14ac:dyDescent="0.55000000000000004">
      <c r="A322">
        <v>337</v>
      </c>
      <c r="B322" t="s">
        <v>12</v>
      </c>
      <c r="C322" t="s">
        <v>41</v>
      </c>
      <c r="D322" t="s">
        <v>215</v>
      </c>
      <c r="E322">
        <v>144</v>
      </c>
      <c r="F322">
        <v>126</v>
      </c>
      <c r="G322">
        <v>0</v>
      </c>
      <c r="H322" s="2">
        <v>270</v>
      </c>
      <c r="I322" s="1">
        <v>0.46666666666666667</v>
      </c>
    </row>
    <row r="323" spans="1:9" x14ac:dyDescent="0.55000000000000004">
      <c r="A323">
        <v>202</v>
      </c>
      <c r="B323" t="s">
        <v>12</v>
      </c>
      <c r="C323" t="s">
        <v>10</v>
      </c>
      <c r="D323" t="s">
        <v>215</v>
      </c>
      <c r="E323">
        <v>144</v>
      </c>
      <c r="F323">
        <v>126</v>
      </c>
      <c r="G323">
        <v>0</v>
      </c>
      <c r="H323" s="2">
        <v>270</v>
      </c>
      <c r="I323" s="1">
        <v>0.46666666666666667</v>
      </c>
    </row>
    <row r="324" spans="1:9" x14ac:dyDescent="0.55000000000000004">
      <c r="A324">
        <v>312</v>
      </c>
      <c r="B324" t="s">
        <v>12</v>
      </c>
      <c r="C324" t="s">
        <v>45</v>
      </c>
      <c r="D324" t="s">
        <v>316</v>
      </c>
      <c r="E324">
        <v>212</v>
      </c>
      <c r="F324">
        <v>185</v>
      </c>
      <c r="G324">
        <v>6</v>
      </c>
      <c r="H324" s="2">
        <v>397</v>
      </c>
      <c r="I324" s="1">
        <v>0.46599496221662468</v>
      </c>
    </row>
    <row r="325" spans="1:9" x14ac:dyDescent="0.55000000000000004">
      <c r="A325">
        <v>271</v>
      </c>
      <c r="B325" t="s">
        <v>12</v>
      </c>
      <c r="C325" t="s">
        <v>95</v>
      </c>
      <c r="D325" t="s">
        <v>328</v>
      </c>
      <c r="E325">
        <v>23</v>
      </c>
      <c r="F325">
        <v>20</v>
      </c>
      <c r="G325">
        <v>0</v>
      </c>
      <c r="H325" s="2">
        <v>43</v>
      </c>
      <c r="I325" s="1">
        <v>0.46511627906976744</v>
      </c>
    </row>
    <row r="326" spans="1:9" x14ac:dyDescent="0.55000000000000004">
      <c r="A326">
        <v>31</v>
      </c>
      <c r="B326" t="s">
        <v>9</v>
      </c>
      <c r="C326" t="s">
        <v>27</v>
      </c>
      <c r="D326" t="s">
        <v>200</v>
      </c>
      <c r="E326">
        <v>84</v>
      </c>
      <c r="F326">
        <v>73</v>
      </c>
      <c r="G326">
        <v>0</v>
      </c>
      <c r="H326" s="2">
        <v>157</v>
      </c>
      <c r="I326" s="1">
        <v>0.46496815286624205</v>
      </c>
    </row>
    <row r="327" spans="1:9" x14ac:dyDescent="0.55000000000000004">
      <c r="A327">
        <v>14</v>
      </c>
      <c r="B327" t="s">
        <v>9</v>
      </c>
      <c r="C327" t="s">
        <v>10</v>
      </c>
      <c r="D327" t="s">
        <v>200</v>
      </c>
      <c r="E327">
        <v>84</v>
      </c>
      <c r="F327">
        <v>73</v>
      </c>
      <c r="G327">
        <v>0</v>
      </c>
      <c r="H327" s="2">
        <v>157</v>
      </c>
      <c r="I327" s="1">
        <v>0.46496815286624205</v>
      </c>
    </row>
    <row r="328" spans="1:9" x14ac:dyDescent="0.55000000000000004">
      <c r="A328">
        <v>162</v>
      </c>
      <c r="B328" t="s">
        <v>9</v>
      </c>
      <c r="C328" t="s">
        <v>41</v>
      </c>
      <c r="D328" t="s">
        <v>207</v>
      </c>
      <c r="E328">
        <v>91</v>
      </c>
      <c r="F328">
        <v>79</v>
      </c>
      <c r="G328">
        <v>0</v>
      </c>
      <c r="H328" s="2">
        <v>170</v>
      </c>
      <c r="I328" s="1">
        <v>0.46470588235294119</v>
      </c>
    </row>
    <row r="329" spans="1:9" x14ac:dyDescent="0.55000000000000004">
      <c r="A329">
        <v>25</v>
      </c>
      <c r="B329" t="s">
        <v>9</v>
      </c>
      <c r="C329" t="s">
        <v>10</v>
      </c>
      <c r="D329" t="s">
        <v>207</v>
      </c>
      <c r="E329">
        <v>91</v>
      </c>
      <c r="F329">
        <v>79</v>
      </c>
      <c r="G329">
        <v>0</v>
      </c>
      <c r="H329" s="2">
        <v>170</v>
      </c>
      <c r="I329" s="1">
        <v>0.46470588235294119</v>
      </c>
    </row>
    <row r="330" spans="1:9" x14ac:dyDescent="0.55000000000000004">
      <c r="A330">
        <v>70</v>
      </c>
      <c r="B330" t="s">
        <v>9</v>
      </c>
      <c r="C330" t="s">
        <v>25</v>
      </c>
      <c r="D330" t="s">
        <v>280</v>
      </c>
      <c r="E330">
        <v>74</v>
      </c>
      <c r="F330">
        <v>64</v>
      </c>
      <c r="G330">
        <v>4</v>
      </c>
      <c r="H330" s="2">
        <v>138</v>
      </c>
      <c r="I330" s="1">
        <v>0.46376811594202899</v>
      </c>
    </row>
    <row r="331" spans="1:9" x14ac:dyDescent="0.55000000000000004">
      <c r="A331">
        <v>284</v>
      </c>
      <c r="B331" t="s">
        <v>12</v>
      </c>
      <c r="C331" t="s">
        <v>95</v>
      </c>
      <c r="D331" t="s">
        <v>338</v>
      </c>
      <c r="E331">
        <v>110</v>
      </c>
      <c r="F331">
        <v>95</v>
      </c>
      <c r="G331">
        <v>14</v>
      </c>
      <c r="H331" s="2">
        <v>205</v>
      </c>
      <c r="I331" s="1">
        <v>0.46341463414634149</v>
      </c>
    </row>
    <row r="332" spans="1:9" x14ac:dyDescent="0.55000000000000004">
      <c r="A332">
        <v>282</v>
      </c>
      <c r="B332" t="s">
        <v>12</v>
      </c>
      <c r="C332" t="s">
        <v>95</v>
      </c>
      <c r="D332" t="s">
        <v>337</v>
      </c>
      <c r="E332">
        <v>144</v>
      </c>
      <c r="F332">
        <v>124</v>
      </c>
      <c r="G332">
        <v>8</v>
      </c>
      <c r="H332" s="2">
        <v>268</v>
      </c>
      <c r="I332" s="1">
        <v>0.46268656716417911</v>
      </c>
    </row>
    <row r="333" spans="1:9" x14ac:dyDescent="0.55000000000000004">
      <c r="A333">
        <v>362</v>
      </c>
      <c r="B333" t="s">
        <v>24</v>
      </c>
      <c r="C333" t="s">
        <v>27</v>
      </c>
      <c r="D333" t="s">
        <v>257</v>
      </c>
      <c r="E333">
        <v>107</v>
      </c>
      <c r="F333">
        <v>92</v>
      </c>
      <c r="G333">
        <v>0</v>
      </c>
      <c r="H333" s="2">
        <v>199</v>
      </c>
      <c r="I333" s="1">
        <v>0.46231155778894473</v>
      </c>
    </row>
    <row r="334" spans="1:9" x14ac:dyDescent="0.55000000000000004">
      <c r="A334">
        <v>240</v>
      </c>
      <c r="B334" t="s">
        <v>12</v>
      </c>
      <c r="C334" t="s">
        <v>25</v>
      </c>
      <c r="D334" t="s">
        <v>271</v>
      </c>
      <c r="E334">
        <v>71</v>
      </c>
      <c r="F334">
        <v>61</v>
      </c>
      <c r="G334">
        <v>0</v>
      </c>
      <c r="H334" s="2">
        <v>132</v>
      </c>
      <c r="I334" s="1">
        <v>0.4621212121212121</v>
      </c>
    </row>
    <row r="335" spans="1:9" x14ac:dyDescent="0.55000000000000004">
      <c r="A335">
        <v>397</v>
      </c>
      <c r="B335" t="s">
        <v>24</v>
      </c>
      <c r="C335" t="s">
        <v>25</v>
      </c>
      <c r="D335" t="s">
        <v>228</v>
      </c>
      <c r="E335">
        <v>158</v>
      </c>
      <c r="F335">
        <v>135</v>
      </c>
      <c r="G335">
        <v>0</v>
      </c>
      <c r="H335" s="2">
        <v>293</v>
      </c>
      <c r="I335" s="1">
        <v>0.46075085324232085</v>
      </c>
    </row>
    <row r="336" spans="1:9" x14ac:dyDescent="0.55000000000000004">
      <c r="A336">
        <v>360</v>
      </c>
      <c r="B336" t="s">
        <v>24</v>
      </c>
      <c r="C336" t="s">
        <v>27</v>
      </c>
      <c r="D336" t="s">
        <v>219</v>
      </c>
      <c r="E336">
        <v>89</v>
      </c>
      <c r="F336">
        <v>76</v>
      </c>
      <c r="G336">
        <v>0</v>
      </c>
      <c r="H336" s="2">
        <v>165</v>
      </c>
      <c r="I336" s="1">
        <v>0.46060606060606063</v>
      </c>
    </row>
    <row r="337" spans="1:9" x14ac:dyDescent="0.55000000000000004">
      <c r="A337">
        <v>361</v>
      </c>
      <c r="B337" t="s">
        <v>24</v>
      </c>
      <c r="C337" t="s">
        <v>27</v>
      </c>
      <c r="D337" t="s">
        <v>224</v>
      </c>
      <c r="E337">
        <v>89</v>
      </c>
      <c r="F337">
        <v>76</v>
      </c>
      <c r="G337">
        <v>0</v>
      </c>
      <c r="H337" s="2">
        <v>165</v>
      </c>
      <c r="I337" s="1">
        <v>0.46060606060606063</v>
      </c>
    </row>
    <row r="338" spans="1:9" x14ac:dyDescent="0.55000000000000004">
      <c r="A338">
        <v>371</v>
      </c>
      <c r="B338" t="s">
        <v>24</v>
      </c>
      <c r="C338" t="s">
        <v>27</v>
      </c>
      <c r="D338" t="s">
        <v>253</v>
      </c>
      <c r="E338">
        <v>203</v>
      </c>
      <c r="F338">
        <v>172</v>
      </c>
      <c r="G338">
        <v>0</v>
      </c>
      <c r="H338" s="2">
        <v>375</v>
      </c>
      <c r="I338" s="1">
        <v>0.45866666666666667</v>
      </c>
    </row>
    <row r="339" spans="1:9" x14ac:dyDescent="0.55000000000000004">
      <c r="A339">
        <v>301</v>
      </c>
      <c r="B339" t="s">
        <v>12</v>
      </c>
      <c r="C339" t="s">
        <v>45</v>
      </c>
      <c r="D339" t="s">
        <v>310</v>
      </c>
      <c r="E339">
        <v>72</v>
      </c>
      <c r="F339">
        <v>61</v>
      </c>
      <c r="G339">
        <v>0</v>
      </c>
      <c r="H339" s="2">
        <v>133</v>
      </c>
      <c r="I339" s="1">
        <v>0.45864661654135336</v>
      </c>
    </row>
    <row r="340" spans="1:9" x14ac:dyDescent="0.55000000000000004">
      <c r="A340">
        <v>409</v>
      </c>
      <c r="B340" t="s">
        <v>24</v>
      </c>
      <c r="C340" t="s">
        <v>25</v>
      </c>
      <c r="D340" t="s">
        <v>237</v>
      </c>
      <c r="E340">
        <v>311</v>
      </c>
      <c r="F340">
        <v>263</v>
      </c>
      <c r="G340">
        <v>13</v>
      </c>
      <c r="H340" s="2">
        <v>574</v>
      </c>
      <c r="I340" s="1">
        <v>0.45818815331010454</v>
      </c>
    </row>
    <row r="341" spans="1:9" x14ac:dyDescent="0.55000000000000004">
      <c r="A341">
        <v>377</v>
      </c>
      <c r="B341" t="s">
        <v>24</v>
      </c>
      <c r="C341" t="s">
        <v>27</v>
      </c>
      <c r="D341" t="s">
        <v>259</v>
      </c>
      <c r="E341">
        <v>231</v>
      </c>
      <c r="F341">
        <v>195</v>
      </c>
      <c r="G341">
        <v>0</v>
      </c>
      <c r="H341" s="2">
        <v>426</v>
      </c>
      <c r="I341" s="1">
        <v>0.45774647887323944</v>
      </c>
    </row>
    <row r="342" spans="1:9" x14ac:dyDescent="0.55000000000000004">
      <c r="A342">
        <v>398</v>
      </c>
      <c r="B342" t="s">
        <v>24</v>
      </c>
      <c r="C342" t="s">
        <v>25</v>
      </c>
      <c r="D342" t="s">
        <v>229</v>
      </c>
      <c r="E342">
        <v>191</v>
      </c>
      <c r="F342">
        <v>161</v>
      </c>
      <c r="G342">
        <v>0</v>
      </c>
      <c r="H342" s="2">
        <v>352</v>
      </c>
      <c r="I342" s="1">
        <v>0.45738636363636365</v>
      </c>
    </row>
    <row r="343" spans="1:9" x14ac:dyDescent="0.55000000000000004">
      <c r="A343">
        <v>33</v>
      </c>
      <c r="B343" t="s">
        <v>9</v>
      </c>
      <c r="C343" t="s">
        <v>27</v>
      </c>
      <c r="D343" t="s">
        <v>203</v>
      </c>
      <c r="E343">
        <v>127</v>
      </c>
      <c r="F343">
        <v>107</v>
      </c>
      <c r="G343">
        <v>0</v>
      </c>
      <c r="H343" s="2">
        <v>234</v>
      </c>
      <c r="I343" s="1">
        <v>0.45726495726495725</v>
      </c>
    </row>
    <row r="344" spans="1:9" x14ac:dyDescent="0.55000000000000004">
      <c r="A344">
        <v>294</v>
      </c>
      <c r="B344" t="s">
        <v>12</v>
      </c>
      <c r="C344" t="s">
        <v>95</v>
      </c>
      <c r="D344" t="s">
        <v>305</v>
      </c>
      <c r="E344">
        <v>138</v>
      </c>
      <c r="F344">
        <v>116</v>
      </c>
      <c r="G344">
        <v>0</v>
      </c>
      <c r="H344" s="2">
        <v>254</v>
      </c>
      <c r="I344" s="1">
        <v>0.45669291338582679</v>
      </c>
    </row>
    <row r="345" spans="1:9" x14ac:dyDescent="0.55000000000000004">
      <c r="A345">
        <v>307</v>
      </c>
      <c r="B345" t="s">
        <v>12</v>
      </c>
      <c r="C345" t="s">
        <v>45</v>
      </c>
      <c r="D345" t="s">
        <v>305</v>
      </c>
      <c r="E345">
        <v>138</v>
      </c>
      <c r="F345">
        <v>116</v>
      </c>
      <c r="G345">
        <v>0</v>
      </c>
      <c r="H345" s="2">
        <v>254</v>
      </c>
      <c r="I345" s="1">
        <v>0.45669291338582679</v>
      </c>
    </row>
    <row r="346" spans="1:9" x14ac:dyDescent="0.55000000000000004">
      <c r="A346">
        <v>273</v>
      </c>
      <c r="B346" t="s">
        <v>12</v>
      </c>
      <c r="C346" t="s">
        <v>95</v>
      </c>
      <c r="D346" t="s">
        <v>339</v>
      </c>
      <c r="E346">
        <v>69</v>
      </c>
      <c r="F346">
        <v>58</v>
      </c>
      <c r="G346">
        <v>0</v>
      </c>
      <c r="H346" s="2">
        <v>127</v>
      </c>
      <c r="I346" s="1">
        <v>0.45669291338582679</v>
      </c>
    </row>
    <row r="347" spans="1:9" x14ac:dyDescent="0.55000000000000004">
      <c r="A347">
        <v>257</v>
      </c>
      <c r="B347" t="s">
        <v>12</v>
      </c>
      <c r="C347" t="s">
        <v>25</v>
      </c>
      <c r="D347" t="s">
        <v>288</v>
      </c>
      <c r="E347">
        <v>125</v>
      </c>
      <c r="F347">
        <v>105</v>
      </c>
      <c r="G347">
        <v>0</v>
      </c>
      <c r="H347" s="2">
        <v>230</v>
      </c>
      <c r="I347" s="1">
        <v>0.45652173913043476</v>
      </c>
    </row>
    <row r="348" spans="1:9" x14ac:dyDescent="0.55000000000000004">
      <c r="A348">
        <v>399</v>
      </c>
      <c r="B348" t="s">
        <v>24</v>
      </c>
      <c r="C348" t="s">
        <v>25</v>
      </c>
      <c r="D348" t="s">
        <v>230</v>
      </c>
      <c r="E348">
        <v>217</v>
      </c>
      <c r="F348">
        <v>182</v>
      </c>
      <c r="G348">
        <v>0</v>
      </c>
      <c r="H348" s="2">
        <v>399</v>
      </c>
      <c r="I348" s="1">
        <v>0.45614035087719296</v>
      </c>
    </row>
    <row r="349" spans="1:9" x14ac:dyDescent="0.55000000000000004">
      <c r="A349">
        <v>346</v>
      </c>
      <c r="B349" t="s">
        <v>12</v>
      </c>
      <c r="C349" t="s">
        <v>41</v>
      </c>
      <c r="D349" t="s">
        <v>213</v>
      </c>
      <c r="E349">
        <v>117</v>
      </c>
      <c r="F349">
        <v>98</v>
      </c>
      <c r="G349">
        <v>6</v>
      </c>
      <c r="H349" s="2">
        <v>215</v>
      </c>
      <c r="I349" s="1">
        <v>0.45581395348837211</v>
      </c>
    </row>
    <row r="350" spans="1:9" x14ac:dyDescent="0.55000000000000004">
      <c r="A350">
        <v>415</v>
      </c>
      <c r="B350" t="s">
        <v>24</v>
      </c>
      <c r="C350" t="s">
        <v>25</v>
      </c>
      <c r="D350" t="s">
        <v>242</v>
      </c>
      <c r="E350">
        <v>203</v>
      </c>
      <c r="F350">
        <v>170</v>
      </c>
      <c r="G350">
        <v>0</v>
      </c>
      <c r="H350" s="2">
        <v>373</v>
      </c>
      <c r="I350" s="1">
        <v>0.45576407506702415</v>
      </c>
    </row>
    <row r="351" spans="1:9" x14ac:dyDescent="0.55000000000000004">
      <c r="A351">
        <v>379</v>
      </c>
      <c r="B351" t="s">
        <v>24</v>
      </c>
      <c r="C351" t="s">
        <v>27</v>
      </c>
      <c r="D351" t="s">
        <v>261</v>
      </c>
      <c r="E351">
        <v>268</v>
      </c>
      <c r="F351">
        <v>220</v>
      </c>
      <c r="G351">
        <v>16</v>
      </c>
      <c r="H351" s="2">
        <v>488</v>
      </c>
      <c r="I351" s="1">
        <v>0.45081967213114754</v>
      </c>
    </row>
    <row r="352" spans="1:9" x14ac:dyDescent="0.55000000000000004">
      <c r="A352">
        <v>211</v>
      </c>
      <c r="B352" t="s">
        <v>12</v>
      </c>
      <c r="C352" t="s">
        <v>27</v>
      </c>
      <c r="D352" t="s">
        <v>291</v>
      </c>
      <c r="E352">
        <v>38</v>
      </c>
      <c r="F352">
        <v>31</v>
      </c>
      <c r="G352">
        <v>0</v>
      </c>
      <c r="H352" s="2">
        <v>69</v>
      </c>
      <c r="I352" s="1">
        <v>0.44927536231884058</v>
      </c>
    </row>
    <row r="353" spans="1:9" x14ac:dyDescent="0.55000000000000004">
      <c r="A353">
        <v>408</v>
      </c>
      <c r="B353" t="s">
        <v>24</v>
      </c>
      <c r="C353" t="s">
        <v>25</v>
      </c>
      <c r="D353" t="s">
        <v>236</v>
      </c>
      <c r="E353">
        <v>173</v>
      </c>
      <c r="F353">
        <v>141</v>
      </c>
      <c r="G353">
        <v>0</v>
      </c>
      <c r="H353" s="2">
        <v>314</v>
      </c>
      <c r="I353" s="1">
        <v>0.44904458598726116</v>
      </c>
    </row>
    <row r="354" spans="1:9" x14ac:dyDescent="0.55000000000000004">
      <c r="A354">
        <v>374</v>
      </c>
      <c r="B354" t="s">
        <v>24</v>
      </c>
      <c r="C354" t="s">
        <v>27</v>
      </c>
      <c r="D354" t="s">
        <v>256</v>
      </c>
      <c r="E354">
        <v>193</v>
      </c>
      <c r="F354">
        <v>157</v>
      </c>
      <c r="G354">
        <v>0</v>
      </c>
      <c r="H354" s="2">
        <v>350</v>
      </c>
      <c r="I354" s="1">
        <v>0.44857142857142857</v>
      </c>
    </row>
    <row r="355" spans="1:9" x14ac:dyDescent="0.55000000000000004">
      <c r="A355">
        <v>406</v>
      </c>
      <c r="B355" t="s">
        <v>24</v>
      </c>
      <c r="C355" t="s">
        <v>25</v>
      </c>
      <c r="D355" t="s">
        <v>234</v>
      </c>
      <c r="E355">
        <v>390</v>
      </c>
      <c r="F355">
        <v>317</v>
      </c>
      <c r="G355">
        <v>0</v>
      </c>
      <c r="H355" s="2">
        <v>707</v>
      </c>
      <c r="I355" s="1">
        <v>0.44837340876944837</v>
      </c>
    </row>
    <row r="356" spans="1:9" x14ac:dyDescent="0.55000000000000004">
      <c r="A356">
        <v>266</v>
      </c>
      <c r="B356" t="s">
        <v>12</v>
      </c>
      <c r="C356" t="s">
        <v>25</v>
      </c>
      <c r="D356" t="s">
        <v>323</v>
      </c>
      <c r="E356">
        <v>404</v>
      </c>
      <c r="F356">
        <v>328</v>
      </c>
      <c r="G356">
        <v>28</v>
      </c>
      <c r="H356" s="2">
        <v>732</v>
      </c>
      <c r="I356" s="1">
        <v>0.44808743169398907</v>
      </c>
    </row>
    <row r="357" spans="1:9" x14ac:dyDescent="0.55000000000000004">
      <c r="A357">
        <v>281</v>
      </c>
      <c r="B357" t="s">
        <v>12</v>
      </c>
      <c r="C357" t="s">
        <v>95</v>
      </c>
      <c r="D357" t="s">
        <v>336</v>
      </c>
      <c r="E357">
        <v>109</v>
      </c>
      <c r="F357">
        <v>88</v>
      </c>
      <c r="G357">
        <v>0</v>
      </c>
      <c r="H357" s="2">
        <v>197</v>
      </c>
      <c r="I357" s="1">
        <v>0.4467005076142132</v>
      </c>
    </row>
    <row r="358" spans="1:9" x14ac:dyDescent="0.55000000000000004">
      <c r="A358">
        <v>347</v>
      </c>
      <c r="B358" t="s">
        <v>12</v>
      </c>
      <c r="C358" t="s">
        <v>41</v>
      </c>
      <c r="D358" t="s">
        <v>204</v>
      </c>
      <c r="E358">
        <v>212</v>
      </c>
      <c r="F358">
        <v>171</v>
      </c>
      <c r="G358">
        <v>24</v>
      </c>
      <c r="H358" s="2">
        <v>383</v>
      </c>
      <c r="I358" s="1">
        <v>0.44647519582245432</v>
      </c>
    </row>
    <row r="359" spans="1:9" x14ac:dyDescent="0.55000000000000004">
      <c r="A359">
        <v>245</v>
      </c>
      <c r="B359" t="s">
        <v>12</v>
      </c>
      <c r="C359" t="s">
        <v>25</v>
      </c>
      <c r="D359" t="s">
        <v>276</v>
      </c>
      <c r="E359">
        <v>169</v>
      </c>
      <c r="F359">
        <v>136</v>
      </c>
      <c r="G359">
        <v>0</v>
      </c>
      <c r="H359" s="2">
        <v>305</v>
      </c>
      <c r="I359" s="1">
        <v>0.4459016393442623</v>
      </c>
    </row>
    <row r="360" spans="1:9" x14ac:dyDescent="0.55000000000000004">
      <c r="A360">
        <v>231</v>
      </c>
      <c r="B360" t="s">
        <v>12</v>
      </c>
      <c r="C360" t="s">
        <v>27</v>
      </c>
      <c r="D360" t="s">
        <v>276</v>
      </c>
      <c r="E360">
        <v>169</v>
      </c>
      <c r="F360">
        <v>136</v>
      </c>
      <c r="G360">
        <v>0</v>
      </c>
      <c r="H360" s="2">
        <v>305</v>
      </c>
      <c r="I360" s="1">
        <v>0.4459016393442623</v>
      </c>
    </row>
    <row r="361" spans="1:9" x14ac:dyDescent="0.55000000000000004">
      <c r="A361">
        <v>372</v>
      </c>
      <c r="B361" t="s">
        <v>24</v>
      </c>
      <c r="C361" t="s">
        <v>27</v>
      </c>
      <c r="D361" t="s">
        <v>254</v>
      </c>
      <c r="E361">
        <v>268</v>
      </c>
      <c r="F361">
        <v>215</v>
      </c>
      <c r="G361">
        <v>0</v>
      </c>
      <c r="H361" s="2">
        <v>483</v>
      </c>
      <c r="I361" s="1">
        <v>0.4451345755693582</v>
      </c>
    </row>
    <row r="362" spans="1:9" x14ac:dyDescent="0.55000000000000004">
      <c r="A362">
        <v>407</v>
      </c>
      <c r="B362" t="s">
        <v>24</v>
      </c>
      <c r="C362" t="s">
        <v>25</v>
      </c>
      <c r="D362" t="s">
        <v>235</v>
      </c>
      <c r="E362">
        <v>236</v>
      </c>
      <c r="F362">
        <v>189</v>
      </c>
      <c r="G362">
        <v>0</v>
      </c>
      <c r="H362" s="2">
        <v>425</v>
      </c>
      <c r="I362" s="1">
        <v>0.44470588235294117</v>
      </c>
    </row>
    <row r="363" spans="1:9" x14ac:dyDescent="0.55000000000000004">
      <c r="A363">
        <v>34</v>
      </c>
      <c r="B363" t="s">
        <v>9</v>
      </c>
      <c r="C363" t="s">
        <v>27</v>
      </c>
      <c r="D363" t="s">
        <v>194</v>
      </c>
      <c r="E363">
        <v>80</v>
      </c>
      <c r="F363">
        <v>64</v>
      </c>
      <c r="G363">
        <v>0</v>
      </c>
      <c r="H363" s="2">
        <v>144</v>
      </c>
      <c r="I363" s="1">
        <v>0.44444444444444442</v>
      </c>
    </row>
    <row r="364" spans="1:9" x14ac:dyDescent="0.55000000000000004">
      <c r="A364">
        <v>348</v>
      </c>
      <c r="B364" t="s">
        <v>12</v>
      </c>
      <c r="C364" t="s">
        <v>41</v>
      </c>
      <c r="D364" t="s">
        <v>198</v>
      </c>
      <c r="E364">
        <v>198</v>
      </c>
      <c r="F364">
        <v>158</v>
      </c>
      <c r="G364">
        <v>7</v>
      </c>
      <c r="H364" s="2">
        <v>356</v>
      </c>
      <c r="I364" s="1">
        <v>0.4438202247191011</v>
      </c>
    </row>
    <row r="365" spans="1:9" x14ac:dyDescent="0.55000000000000004">
      <c r="A365">
        <v>206</v>
      </c>
      <c r="B365" t="s">
        <v>12</v>
      </c>
      <c r="C365" t="s">
        <v>10</v>
      </c>
      <c r="D365" t="s">
        <v>198</v>
      </c>
      <c r="E365">
        <v>198</v>
      </c>
      <c r="F365">
        <v>158</v>
      </c>
      <c r="G365">
        <v>7</v>
      </c>
      <c r="H365" s="2">
        <v>356</v>
      </c>
      <c r="I365" s="1">
        <v>0.4438202247191011</v>
      </c>
    </row>
    <row r="366" spans="1:9" x14ac:dyDescent="0.55000000000000004">
      <c r="A366">
        <v>373</v>
      </c>
      <c r="B366" t="s">
        <v>24</v>
      </c>
      <c r="C366" t="s">
        <v>27</v>
      </c>
      <c r="D366" t="s">
        <v>255</v>
      </c>
      <c r="E366">
        <v>178</v>
      </c>
      <c r="F366">
        <v>139</v>
      </c>
      <c r="G366">
        <v>0</v>
      </c>
      <c r="H366" s="2">
        <v>317</v>
      </c>
      <c r="I366" s="1">
        <v>0.43848580441640378</v>
      </c>
    </row>
    <row r="367" spans="1:9" x14ac:dyDescent="0.55000000000000004">
      <c r="A367">
        <v>413</v>
      </c>
      <c r="B367" t="s">
        <v>24</v>
      </c>
      <c r="C367" t="s">
        <v>25</v>
      </c>
      <c r="D367" t="s">
        <v>240</v>
      </c>
      <c r="E367">
        <v>221</v>
      </c>
      <c r="F367">
        <v>172</v>
      </c>
      <c r="G367">
        <v>8</v>
      </c>
      <c r="H367" s="2">
        <v>393</v>
      </c>
      <c r="I367" s="1">
        <v>0.43765903307888043</v>
      </c>
    </row>
    <row r="368" spans="1:9" x14ac:dyDescent="0.55000000000000004">
      <c r="A368">
        <v>265</v>
      </c>
      <c r="B368" t="s">
        <v>12</v>
      </c>
      <c r="C368" t="s">
        <v>25</v>
      </c>
      <c r="D368" t="s">
        <v>322</v>
      </c>
      <c r="E368">
        <v>157</v>
      </c>
      <c r="F368">
        <v>122</v>
      </c>
      <c r="G368">
        <v>0</v>
      </c>
      <c r="H368" s="2">
        <v>279</v>
      </c>
      <c r="I368" s="1">
        <v>0.43727598566308246</v>
      </c>
    </row>
    <row r="369" spans="1:9" x14ac:dyDescent="0.55000000000000004">
      <c r="A369">
        <v>305</v>
      </c>
      <c r="B369" t="s">
        <v>12</v>
      </c>
      <c r="C369" t="s">
        <v>45</v>
      </c>
      <c r="D369" t="s">
        <v>313</v>
      </c>
      <c r="E369">
        <v>98</v>
      </c>
      <c r="F369">
        <v>76</v>
      </c>
      <c r="G369">
        <v>8</v>
      </c>
      <c r="H369" s="2">
        <v>174</v>
      </c>
      <c r="I369" s="1">
        <v>0.43678160919540232</v>
      </c>
    </row>
    <row r="370" spans="1:9" x14ac:dyDescent="0.55000000000000004">
      <c r="A370">
        <v>95</v>
      </c>
      <c r="B370" t="s">
        <v>9</v>
      </c>
      <c r="C370" t="s">
        <v>95</v>
      </c>
      <c r="D370" t="s">
        <v>270</v>
      </c>
      <c r="E370">
        <v>79</v>
      </c>
      <c r="F370">
        <v>61</v>
      </c>
      <c r="G370">
        <v>7</v>
      </c>
      <c r="H370" s="2">
        <v>140</v>
      </c>
      <c r="I370" s="1">
        <v>0.43571428571428572</v>
      </c>
    </row>
    <row r="371" spans="1:9" x14ac:dyDescent="0.55000000000000004">
      <c r="A371">
        <v>258</v>
      </c>
      <c r="B371" t="s">
        <v>12</v>
      </c>
      <c r="C371" t="s">
        <v>25</v>
      </c>
      <c r="D371" t="s">
        <v>301</v>
      </c>
      <c r="E371">
        <v>83</v>
      </c>
      <c r="F371">
        <v>64</v>
      </c>
      <c r="G371">
        <v>0</v>
      </c>
      <c r="H371" s="2">
        <v>147</v>
      </c>
      <c r="I371" s="1">
        <v>0.43537414965986393</v>
      </c>
    </row>
    <row r="372" spans="1:9" x14ac:dyDescent="0.55000000000000004">
      <c r="A372">
        <v>411</v>
      </c>
      <c r="B372" t="s">
        <v>24</v>
      </c>
      <c r="C372" t="s">
        <v>25</v>
      </c>
      <c r="D372" t="s">
        <v>78</v>
      </c>
      <c r="E372">
        <v>195</v>
      </c>
      <c r="F372">
        <v>150</v>
      </c>
      <c r="G372">
        <v>41</v>
      </c>
      <c r="H372" s="2">
        <v>345</v>
      </c>
      <c r="I372" s="1">
        <v>0.43478260869565216</v>
      </c>
    </row>
    <row r="373" spans="1:9" x14ac:dyDescent="0.55000000000000004">
      <c r="A373">
        <v>35</v>
      </c>
      <c r="B373" t="s">
        <v>9</v>
      </c>
      <c r="C373" t="s">
        <v>27</v>
      </c>
      <c r="D373" t="s">
        <v>202</v>
      </c>
      <c r="E373">
        <v>199</v>
      </c>
      <c r="F373">
        <v>153</v>
      </c>
      <c r="G373">
        <v>16</v>
      </c>
      <c r="H373" s="2">
        <v>352</v>
      </c>
      <c r="I373" s="1">
        <v>0.43465909090909088</v>
      </c>
    </row>
    <row r="374" spans="1:9" x14ac:dyDescent="0.55000000000000004">
      <c r="A374">
        <v>122</v>
      </c>
      <c r="B374" t="s">
        <v>9</v>
      </c>
      <c r="C374" t="s">
        <v>45</v>
      </c>
      <c r="D374" t="s">
        <v>232</v>
      </c>
      <c r="E374">
        <v>107</v>
      </c>
      <c r="F374">
        <v>82</v>
      </c>
      <c r="G374">
        <v>0</v>
      </c>
      <c r="H374" s="2">
        <v>189</v>
      </c>
      <c r="I374" s="1">
        <v>0.43386243386243384</v>
      </c>
    </row>
    <row r="375" spans="1:9" x14ac:dyDescent="0.55000000000000004">
      <c r="A375">
        <v>155</v>
      </c>
      <c r="B375" t="s">
        <v>9</v>
      </c>
      <c r="C375" t="s">
        <v>41</v>
      </c>
      <c r="D375" t="s">
        <v>252</v>
      </c>
      <c r="E375">
        <v>47</v>
      </c>
      <c r="F375">
        <v>36</v>
      </c>
      <c r="G375">
        <v>0</v>
      </c>
      <c r="H375" s="2">
        <v>83</v>
      </c>
      <c r="I375" s="1">
        <v>0.43373493975903615</v>
      </c>
    </row>
    <row r="376" spans="1:9" x14ac:dyDescent="0.55000000000000004">
      <c r="A376">
        <v>120</v>
      </c>
      <c r="B376" t="s">
        <v>9</v>
      </c>
      <c r="C376" t="s">
        <v>45</v>
      </c>
      <c r="D376" t="s">
        <v>245</v>
      </c>
      <c r="E376">
        <v>38</v>
      </c>
      <c r="F376">
        <v>29</v>
      </c>
      <c r="G376">
        <v>0</v>
      </c>
      <c r="H376" s="2">
        <v>67</v>
      </c>
      <c r="I376" s="1">
        <v>0.43283582089552236</v>
      </c>
    </row>
    <row r="377" spans="1:9" x14ac:dyDescent="0.55000000000000004">
      <c r="A377">
        <v>412</v>
      </c>
      <c r="B377" t="s">
        <v>24</v>
      </c>
      <c r="C377" t="s">
        <v>25</v>
      </c>
      <c r="D377" t="s">
        <v>239</v>
      </c>
      <c r="E377">
        <v>216</v>
      </c>
      <c r="F377">
        <v>163</v>
      </c>
      <c r="G377">
        <v>8</v>
      </c>
      <c r="H377" s="2">
        <v>379</v>
      </c>
      <c r="I377" s="1">
        <v>0.43007915567282323</v>
      </c>
    </row>
    <row r="378" spans="1:9" x14ac:dyDescent="0.55000000000000004">
      <c r="A378">
        <v>193</v>
      </c>
      <c r="B378" t="s">
        <v>12</v>
      </c>
      <c r="C378" t="s">
        <v>10</v>
      </c>
      <c r="D378" t="s">
        <v>267</v>
      </c>
      <c r="E378">
        <v>438</v>
      </c>
      <c r="F378">
        <v>326</v>
      </c>
      <c r="G378">
        <v>98</v>
      </c>
      <c r="H378" s="2">
        <v>764</v>
      </c>
      <c r="I378" s="1">
        <v>0.42670157068062825</v>
      </c>
    </row>
    <row r="379" spans="1:9" x14ac:dyDescent="0.55000000000000004">
      <c r="A379">
        <v>216</v>
      </c>
      <c r="B379" t="s">
        <v>12</v>
      </c>
      <c r="C379" t="s">
        <v>27</v>
      </c>
      <c r="D379" t="s">
        <v>267</v>
      </c>
      <c r="E379">
        <v>438</v>
      </c>
      <c r="F379">
        <v>326</v>
      </c>
      <c r="G379">
        <v>98</v>
      </c>
      <c r="H379" s="2">
        <v>764</v>
      </c>
      <c r="I379" s="1">
        <v>0.42670157068062825</v>
      </c>
    </row>
    <row r="380" spans="1:9" x14ac:dyDescent="0.55000000000000004">
      <c r="A380">
        <v>69</v>
      </c>
      <c r="B380" t="s">
        <v>9</v>
      </c>
      <c r="C380" t="s">
        <v>25</v>
      </c>
      <c r="D380" t="s">
        <v>282</v>
      </c>
      <c r="E380">
        <v>148</v>
      </c>
      <c r="F380">
        <v>110</v>
      </c>
      <c r="G380">
        <v>0</v>
      </c>
      <c r="H380" s="2">
        <v>258</v>
      </c>
      <c r="I380" s="1">
        <v>0.4263565891472868</v>
      </c>
    </row>
    <row r="381" spans="1:9" x14ac:dyDescent="0.55000000000000004">
      <c r="A381">
        <v>331</v>
      </c>
      <c r="B381" t="s">
        <v>12</v>
      </c>
      <c r="C381" t="s">
        <v>41</v>
      </c>
      <c r="D381" t="s">
        <v>209</v>
      </c>
      <c r="E381">
        <v>31</v>
      </c>
      <c r="F381">
        <v>23</v>
      </c>
      <c r="G381">
        <v>0</v>
      </c>
      <c r="H381" s="2">
        <v>54</v>
      </c>
      <c r="I381" s="1">
        <v>0.42592592592592593</v>
      </c>
    </row>
    <row r="382" spans="1:9" x14ac:dyDescent="0.55000000000000004">
      <c r="A382">
        <v>395</v>
      </c>
      <c r="B382" t="s">
        <v>24</v>
      </c>
      <c r="C382" t="s">
        <v>25</v>
      </c>
      <c r="D382" t="s">
        <v>227</v>
      </c>
      <c r="E382">
        <v>85</v>
      </c>
      <c r="F382">
        <v>63</v>
      </c>
      <c r="G382">
        <v>0</v>
      </c>
      <c r="H382" s="2">
        <v>148</v>
      </c>
      <c r="I382" s="1">
        <v>0.42567567567567566</v>
      </c>
    </row>
    <row r="383" spans="1:9" x14ac:dyDescent="0.55000000000000004">
      <c r="A383">
        <v>125</v>
      </c>
      <c r="B383" t="s">
        <v>9</v>
      </c>
      <c r="C383" t="s">
        <v>45</v>
      </c>
      <c r="D383" t="s">
        <v>238</v>
      </c>
      <c r="E383">
        <v>261</v>
      </c>
      <c r="F383">
        <v>192</v>
      </c>
      <c r="G383">
        <v>0</v>
      </c>
      <c r="H383" s="2">
        <v>453</v>
      </c>
      <c r="I383" s="1">
        <v>0.42384105960264901</v>
      </c>
    </row>
    <row r="384" spans="1:9" x14ac:dyDescent="0.55000000000000004">
      <c r="A384">
        <v>32</v>
      </c>
      <c r="B384" t="s">
        <v>9</v>
      </c>
      <c r="C384" t="s">
        <v>27</v>
      </c>
      <c r="D384" t="s">
        <v>195</v>
      </c>
      <c r="E384">
        <v>100</v>
      </c>
      <c r="F384">
        <v>73</v>
      </c>
      <c r="G384">
        <v>0</v>
      </c>
      <c r="H384" s="2">
        <v>173</v>
      </c>
      <c r="I384" s="1">
        <v>0.42196531791907516</v>
      </c>
    </row>
    <row r="385" spans="1:9" x14ac:dyDescent="0.55000000000000004">
      <c r="A385">
        <v>59</v>
      </c>
      <c r="B385" t="s">
        <v>9</v>
      </c>
      <c r="C385" t="s">
        <v>27</v>
      </c>
      <c r="D385" t="s">
        <v>196</v>
      </c>
      <c r="E385">
        <v>96</v>
      </c>
      <c r="F385">
        <v>70</v>
      </c>
      <c r="G385">
        <v>0</v>
      </c>
      <c r="H385" s="2">
        <v>166</v>
      </c>
      <c r="I385" s="1">
        <v>0.42168674698795183</v>
      </c>
    </row>
    <row r="386" spans="1:9" x14ac:dyDescent="0.55000000000000004">
      <c r="A386">
        <v>330</v>
      </c>
      <c r="B386" t="s">
        <v>12</v>
      </c>
      <c r="C386" t="s">
        <v>41</v>
      </c>
      <c r="D386" t="s">
        <v>208</v>
      </c>
      <c r="E386">
        <v>33</v>
      </c>
      <c r="F386">
        <v>24</v>
      </c>
      <c r="G386">
        <v>0</v>
      </c>
      <c r="H386" s="2">
        <v>57</v>
      </c>
      <c r="I386" s="1">
        <v>0.42105263157894735</v>
      </c>
    </row>
    <row r="387" spans="1:9" x14ac:dyDescent="0.55000000000000004">
      <c r="A387">
        <v>321</v>
      </c>
      <c r="B387" t="s">
        <v>12</v>
      </c>
      <c r="C387" t="s">
        <v>45</v>
      </c>
      <c r="D387" t="s">
        <v>208</v>
      </c>
      <c r="E387">
        <v>33</v>
      </c>
      <c r="F387">
        <v>24</v>
      </c>
      <c r="G387">
        <v>0</v>
      </c>
      <c r="H387" s="2">
        <v>57</v>
      </c>
      <c r="I387" s="1">
        <v>0.42105263157894735</v>
      </c>
    </row>
    <row r="388" spans="1:9" x14ac:dyDescent="0.55000000000000004">
      <c r="A388">
        <v>181</v>
      </c>
      <c r="B388" t="s">
        <v>12</v>
      </c>
      <c r="C388" t="s">
        <v>10</v>
      </c>
      <c r="D388" t="s">
        <v>334</v>
      </c>
      <c r="E388">
        <v>33</v>
      </c>
      <c r="F388">
        <v>24</v>
      </c>
      <c r="G388">
        <v>0</v>
      </c>
      <c r="H388" s="2">
        <v>57</v>
      </c>
      <c r="I388" s="1">
        <v>0.42105263157894735</v>
      </c>
    </row>
    <row r="389" spans="1:9" x14ac:dyDescent="0.55000000000000004">
      <c r="A389">
        <v>180</v>
      </c>
      <c r="B389" t="s">
        <v>12</v>
      </c>
      <c r="C389" t="s">
        <v>10</v>
      </c>
      <c r="D389" t="s">
        <v>335</v>
      </c>
      <c r="E389">
        <v>33</v>
      </c>
      <c r="F389">
        <v>24</v>
      </c>
      <c r="G389">
        <v>0</v>
      </c>
      <c r="H389" s="2">
        <v>57</v>
      </c>
      <c r="I389" s="1">
        <v>0.42105263157894735</v>
      </c>
    </row>
    <row r="390" spans="1:9" x14ac:dyDescent="0.55000000000000004">
      <c r="A390">
        <v>227</v>
      </c>
      <c r="B390" t="s">
        <v>12</v>
      </c>
      <c r="C390" t="s">
        <v>27</v>
      </c>
      <c r="D390" t="s">
        <v>295</v>
      </c>
      <c r="E390">
        <v>102</v>
      </c>
      <c r="F390">
        <v>74</v>
      </c>
      <c r="G390">
        <v>0</v>
      </c>
      <c r="H390" s="2">
        <v>176</v>
      </c>
      <c r="I390" s="1">
        <v>0.42045454545454547</v>
      </c>
    </row>
    <row r="391" spans="1:9" x14ac:dyDescent="0.55000000000000004">
      <c r="A391">
        <v>285</v>
      </c>
      <c r="B391" t="s">
        <v>12</v>
      </c>
      <c r="C391" t="s">
        <v>95</v>
      </c>
      <c r="D391" t="s">
        <v>318</v>
      </c>
      <c r="E391">
        <v>182</v>
      </c>
      <c r="F391">
        <v>132</v>
      </c>
      <c r="G391">
        <v>30</v>
      </c>
      <c r="H391" s="2">
        <v>314</v>
      </c>
      <c r="I391" s="1">
        <v>0.42038216560509556</v>
      </c>
    </row>
    <row r="392" spans="1:9" x14ac:dyDescent="0.55000000000000004">
      <c r="A392">
        <v>300</v>
      </c>
      <c r="B392" t="s">
        <v>12</v>
      </c>
      <c r="C392" t="s">
        <v>45</v>
      </c>
      <c r="D392" t="s">
        <v>309</v>
      </c>
      <c r="E392">
        <v>29</v>
      </c>
      <c r="F392">
        <v>21</v>
      </c>
      <c r="G392">
        <v>0</v>
      </c>
      <c r="H392" s="2">
        <v>50</v>
      </c>
      <c r="I392" s="1">
        <v>0.42</v>
      </c>
    </row>
    <row r="393" spans="1:9" x14ac:dyDescent="0.55000000000000004">
      <c r="A393">
        <v>156</v>
      </c>
      <c r="B393" t="s">
        <v>9</v>
      </c>
      <c r="C393" t="s">
        <v>41</v>
      </c>
      <c r="D393" t="s">
        <v>196</v>
      </c>
      <c r="E393">
        <v>96</v>
      </c>
      <c r="F393">
        <v>68</v>
      </c>
      <c r="G393">
        <v>0</v>
      </c>
      <c r="H393" s="2">
        <v>164</v>
      </c>
      <c r="I393" s="1">
        <v>0.41463414634146339</v>
      </c>
    </row>
    <row r="394" spans="1:9" x14ac:dyDescent="0.55000000000000004">
      <c r="A394">
        <v>22</v>
      </c>
      <c r="B394" t="s">
        <v>9</v>
      </c>
      <c r="C394" t="s">
        <v>10</v>
      </c>
      <c r="D394" t="s">
        <v>196</v>
      </c>
      <c r="E394">
        <v>96</v>
      </c>
      <c r="F394">
        <v>68</v>
      </c>
      <c r="G394">
        <v>0</v>
      </c>
      <c r="H394" s="2">
        <v>164</v>
      </c>
      <c r="I394" s="1">
        <v>0.41463414634146339</v>
      </c>
    </row>
    <row r="395" spans="1:9" x14ac:dyDescent="0.55000000000000004">
      <c r="A395">
        <v>260</v>
      </c>
      <c r="B395" t="s">
        <v>12</v>
      </c>
      <c r="C395" t="s">
        <v>25</v>
      </c>
      <c r="D395" t="s">
        <v>303</v>
      </c>
      <c r="E395">
        <v>124</v>
      </c>
      <c r="F395">
        <v>86</v>
      </c>
      <c r="G395">
        <v>0</v>
      </c>
      <c r="H395" s="2">
        <v>210</v>
      </c>
      <c r="I395" s="1">
        <v>0.40952380952380951</v>
      </c>
    </row>
    <row r="396" spans="1:9" x14ac:dyDescent="0.55000000000000004">
      <c r="A396">
        <v>310</v>
      </c>
      <c r="B396" t="s">
        <v>12</v>
      </c>
      <c r="C396" t="s">
        <v>45</v>
      </c>
      <c r="D396" t="s">
        <v>315</v>
      </c>
      <c r="E396">
        <v>66</v>
      </c>
      <c r="F396">
        <v>45</v>
      </c>
      <c r="G396">
        <v>20</v>
      </c>
      <c r="H396" s="2">
        <v>111</v>
      </c>
      <c r="I396" s="1">
        <v>0.40540540540540543</v>
      </c>
    </row>
    <row r="397" spans="1:9" x14ac:dyDescent="0.55000000000000004">
      <c r="A397">
        <v>272</v>
      </c>
      <c r="B397" t="s">
        <v>12</v>
      </c>
      <c r="C397" t="s">
        <v>95</v>
      </c>
      <c r="D397" t="s">
        <v>329</v>
      </c>
      <c r="E397">
        <v>28</v>
      </c>
      <c r="F397">
        <v>19</v>
      </c>
      <c r="G397">
        <v>0</v>
      </c>
      <c r="H397" s="2">
        <v>47</v>
      </c>
      <c r="I397" s="1">
        <v>0.40425531914893614</v>
      </c>
    </row>
    <row r="398" spans="1:9" x14ac:dyDescent="0.55000000000000004">
      <c r="A398">
        <v>149</v>
      </c>
      <c r="B398" t="s">
        <v>9</v>
      </c>
      <c r="C398" t="s">
        <v>45</v>
      </c>
      <c r="D398" t="s">
        <v>244</v>
      </c>
      <c r="E398">
        <v>578</v>
      </c>
      <c r="F398">
        <v>387</v>
      </c>
      <c r="G398">
        <v>27</v>
      </c>
      <c r="H398" s="2">
        <v>965</v>
      </c>
      <c r="I398" s="1">
        <v>0.40103626943005183</v>
      </c>
    </row>
    <row r="399" spans="1:9" x14ac:dyDescent="0.55000000000000004">
      <c r="A399">
        <v>172</v>
      </c>
      <c r="B399" t="s">
        <v>9</v>
      </c>
      <c r="C399" t="s">
        <v>41</v>
      </c>
      <c r="D399" t="s">
        <v>244</v>
      </c>
      <c r="E399">
        <v>578</v>
      </c>
      <c r="F399">
        <v>387</v>
      </c>
      <c r="G399">
        <v>27</v>
      </c>
      <c r="H399" s="2">
        <v>965</v>
      </c>
      <c r="I399" s="1">
        <v>0.40103626943005183</v>
      </c>
    </row>
    <row r="400" spans="1:9" x14ac:dyDescent="0.55000000000000004">
      <c r="A400">
        <v>247</v>
      </c>
      <c r="B400" t="s">
        <v>12</v>
      </c>
      <c r="C400" t="s">
        <v>25</v>
      </c>
      <c r="D400" t="s">
        <v>278</v>
      </c>
      <c r="E400">
        <v>126</v>
      </c>
      <c r="F400">
        <v>84</v>
      </c>
      <c r="G400">
        <v>0</v>
      </c>
      <c r="H400" s="2">
        <v>210</v>
      </c>
      <c r="I400" s="1">
        <v>0.4</v>
      </c>
    </row>
    <row r="401" spans="1:9" x14ac:dyDescent="0.55000000000000004">
      <c r="A401">
        <v>368</v>
      </c>
      <c r="B401" t="s">
        <v>24</v>
      </c>
      <c r="C401" t="s">
        <v>27</v>
      </c>
      <c r="D401" t="s">
        <v>251</v>
      </c>
      <c r="E401">
        <v>356</v>
      </c>
      <c r="F401">
        <v>235</v>
      </c>
      <c r="G401">
        <v>0</v>
      </c>
      <c r="H401" s="2">
        <v>591</v>
      </c>
      <c r="I401" s="1">
        <v>0.3976311336717428</v>
      </c>
    </row>
    <row r="402" spans="1:9" x14ac:dyDescent="0.55000000000000004">
      <c r="A402">
        <v>185</v>
      </c>
      <c r="B402" t="s">
        <v>12</v>
      </c>
      <c r="C402" t="s">
        <v>10</v>
      </c>
      <c r="D402" t="s">
        <v>324</v>
      </c>
      <c r="E402">
        <v>109</v>
      </c>
      <c r="F402">
        <v>71</v>
      </c>
      <c r="G402">
        <v>0</v>
      </c>
      <c r="H402" s="2">
        <v>180</v>
      </c>
      <c r="I402" s="1">
        <v>0.39444444444444443</v>
      </c>
    </row>
    <row r="403" spans="1:9" x14ac:dyDescent="0.55000000000000004">
      <c r="A403">
        <v>242</v>
      </c>
      <c r="B403" t="s">
        <v>12</v>
      </c>
      <c r="C403" t="s">
        <v>25</v>
      </c>
      <c r="D403" t="s">
        <v>273</v>
      </c>
      <c r="E403">
        <v>45</v>
      </c>
      <c r="F403">
        <v>29</v>
      </c>
      <c r="G403">
        <v>0</v>
      </c>
      <c r="H403" s="2">
        <v>74</v>
      </c>
      <c r="I403" s="1">
        <v>0.39189189189189189</v>
      </c>
    </row>
    <row r="404" spans="1:9" x14ac:dyDescent="0.55000000000000004">
      <c r="A404">
        <v>383</v>
      </c>
      <c r="B404" t="s">
        <v>24</v>
      </c>
      <c r="C404" t="s">
        <v>27</v>
      </c>
      <c r="D404" t="s">
        <v>264</v>
      </c>
      <c r="E404">
        <v>261</v>
      </c>
      <c r="F404">
        <v>164</v>
      </c>
      <c r="G404">
        <v>8</v>
      </c>
      <c r="H404" s="2">
        <v>425</v>
      </c>
      <c r="I404" s="1">
        <v>0.38588235294117645</v>
      </c>
    </row>
    <row r="405" spans="1:9" x14ac:dyDescent="0.55000000000000004">
      <c r="A405">
        <v>183</v>
      </c>
      <c r="B405" t="s">
        <v>12</v>
      </c>
      <c r="C405" t="s">
        <v>10</v>
      </c>
      <c r="D405" t="s">
        <v>326</v>
      </c>
      <c r="E405">
        <v>161</v>
      </c>
      <c r="F405">
        <v>100</v>
      </c>
      <c r="G405">
        <v>0</v>
      </c>
      <c r="H405" s="2">
        <v>261</v>
      </c>
      <c r="I405" s="1">
        <v>0.38314176245210729</v>
      </c>
    </row>
    <row r="406" spans="1:9" x14ac:dyDescent="0.55000000000000004">
      <c r="A406">
        <v>220</v>
      </c>
      <c r="B406" t="s">
        <v>12</v>
      </c>
      <c r="C406" t="s">
        <v>27</v>
      </c>
      <c r="D406" t="s">
        <v>293</v>
      </c>
      <c r="E406">
        <v>136</v>
      </c>
      <c r="F406">
        <v>83</v>
      </c>
      <c r="G406">
        <v>0</v>
      </c>
      <c r="H406" s="2">
        <v>219</v>
      </c>
      <c r="I406" s="1">
        <v>0.37899543378995432</v>
      </c>
    </row>
    <row r="407" spans="1:9" x14ac:dyDescent="0.55000000000000004">
      <c r="A407">
        <v>367</v>
      </c>
      <c r="B407" t="s">
        <v>24</v>
      </c>
      <c r="C407" t="s">
        <v>27</v>
      </c>
      <c r="D407" t="s">
        <v>250</v>
      </c>
      <c r="E407">
        <v>356</v>
      </c>
      <c r="F407">
        <v>210</v>
      </c>
      <c r="G407">
        <v>0</v>
      </c>
      <c r="H407" s="2">
        <v>566</v>
      </c>
      <c r="I407" s="1">
        <v>0.37102473498233218</v>
      </c>
    </row>
    <row r="408" spans="1:9" x14ac:dyDescent="0.55000000000000004">
      <c r="A408">
        <v>259</v>
      </c>
      <c r="B408" t="s">
        <v>12</v>
      </c>
      <c r="C408" t="s">
        <v>25</v>
      </c>
      <c r="D408" t="s">
        <v>302</v>
      </c>
      <c r="E408">
        <v>170</v>
      </c>
      <c r="F408">
        <v>100</v>
      </c>
      <c r="G408">
        <v>4</v>
      </c>
      <c r="H408" s="2">
        <v>270</v>
      </c>
      <c r="I408" s="1">
        <v>0.37037037037037035</v>
      </c>
    </row>
    <row r="409" spans="1:9" x14ac:dyDescent="0.55000000000000004">
      <c r="A409">
        <v>414</v>
      </c>
      <c r="B409" t="s">
        <v>24</v>
      </c>
      <c r="C409" t="s">
        <v>25</v>
      </c>
      <c r="D409" t="s">
        <v>241</v>
      </c>
      <c r="E409">
        <v>318</v>
      </c>
      <c r="F409">
        <v>186</v>
      </c>
      <c r="G409">
        <v>0</v>
      </c>
      <c r="H409" s="2">
        <v>504</v>
      </c>
      <c r="I409" s="1">
        <v>0.36904761904761907</v>
      </c>
    </row>
    <row r="410" spans="1:9" x14ac:dyDescent="0.55000000000000004">
      <c r="A410">
        <v>94</v>
      </c>
      <c r="B410" t="s">
        <v>9</v>
      </c>
      <c r="C410" t="s">
        <v>95</v>
      </c>
      <c r="D410" t="s">
        <v>300</v>
      </c>
      <c r="E410">
        <v>96</v>
      </c>
      <c r="F410">
        <v>54</v>
      </c>
      <c r="G410">
        <v>0</v>
      </c>
      <c r="H410" s="2">
        <v>150</v>
      </c>
      <c r="I410" s="1">
        <v>0.36</v>
      </c>
    </row>
    <row r="411" spans="1:9" x14ac:dyDescent="0.55000000000000004">
      <c r="A411">
        <v>332</v>
      </c>
      <c r="B411" t="s">
        <v>12</v>
      </c>
      <c r="C411" t="s">
        <v>41</v>
      </c>
      <c r="D411" t="s">
        <v>210</v>
      </c>
      <c r="E411">
        <v>162</v>
      </c>
      <c r="F411">
        <v>90</v>
      </c>
      <c r="G411">
        <v>0</v>
      </c>
      <c r="H411" s="2">
        <v>252</v>
      </c>
      <c r="I411" s="1">
        <v>0.35714285714285715</v>
      </c>
    </row>
    <row r="412" spans="1:9" x14ac:dyDescent="0.55000000000000004">
      <c r="A412">
        <v>200</v>
      </c>
      <c r="B412" t="s">
        <v>12</v>
      </c>
      <c r="C412" t="s">
        <v>10</v>
      </c>
      <c r="D412" t="s">
        <v>210</v>
      </c>
      <c r="E412">
        <v>162</v>
      </c>
      <c r="F412">
        <v>90</v>
      </c>
      <c r="G412">
        <v>0</v>
      </c>
      <c r="H412" s="2">
        <v>252</v>
      </c>
      <c r="I412" s="1">
        <v>0.35714285714285715</v>
      </c>
    </row>
    <row r="413" spans="1:9" x14ac:dyDescent="0.55000000000000004">
      <c r="A413">
        <v>275</v>
      </c>
      <c r="B413" t="s">
        <v>12</v>
      </c>
      <c r="C413" t="s">
        <v>95</v>
      </c>
      <c r="D413" t="s">
        <v>331</v>
      </c>
      <c r="E413">
        <v>110</v>
      </c>
      <c r="F413">
        <v>61</v>
      </c>
      <c r="G413">
        <v>14</v>
      </c>
      <c r="H413" s="2">
        <v>171</v>
      </c>
      <c r="I413" s="1">
        <v>0.35672514619883039</v>
      </c>
    </row>
    <row r="414" spans="1:9" x14ac:dyDescent="0.55000000000000004">
      <c r="A414">
        <v>335</v>
      </c>
      <c r="B414" t="s">
        <v>12</v>
      </c>
      <c r="C414" t="s">
        <v>41</v>
      </c>
      <c r="D414" t="s">
        <v>214</v>
      </c>
      <c r="E414">
        <v>121</v>
      </c>
      <c r="F414">
        <v>67</v>
      </c>
      <c r="G414">
        <v>0</v>
      </c>
      <c r="H414" s="2">
        <v>188</v>
      </c>
      <c r="I414" s="1">
        <v>0.35638297872340424</v>
      </c>
    </row>
    <row r="415" spans="1:9" x14ac:dyDescent="0.55000000000000004">
      <c r="A415">
        <v>221</v>
      </c>
      <c r="B415" t="s">
        <v>12</v>
      </c>
      <c r="C415" t="s">
        <v>27</v>
      </c>
      <c r="D415" t="s">
        <v>294</v>
      </c>
      <c r="E415">
        <v>271</v>
      </c>
      <c r="F415">
        <v>139</v>
      </c>
      <c r="G415">
        <v>4</v>
      </c>
      <c r="H415" s="2">
        <v>410</v>
      </c>
      <c r="I415" s="1">
        <v>0.33902439024390246</v>
      </c>
    </row>
    <row r="416" spans="1:9" x14ac:dyDescent="0.55000000000000004">
      <c r="A416">
        <v>92</v>
      </c>
      <c r="B416" t="s">
        <v>9</v>
      </c>
      <c r="C416" t="s">
        <v>95</v>
      </c>
      <c r="D416" t="s">
        <v>297</v>
      </c>
      <c r="E416">
        <v>178</v>
      </c>
      <c r="F416">
        <v>91</v>
      </c>
      <c r="G416">
        <v>0</v>
      </c>
      <c r="H416" s="2">
        <v>269</v>
      </c>
      <c r="I416" s="1">
        <v>0.33828996282527879</v>
      </c>
    </row>
    <row r="417" spans="1:9" x14ac:dyDescent="0.55000000000000004">
      <c r="A417">
        <v>339</v>
      </c>
      <c r="B417" t="s">
        <v>12</v>
      </c>
      <c r="C417" t="s">
        <v>41</v>
      </c>
      <c r="D417" t="s">
        <v>217</v>
      </c>
      <c r="E417">
        <v>318</v>
      </c>
      <c r="F417">
        <v>162</v>
      </c>
      <c r="G417">
        <v>0</v>
      </c>
      <c r="H417" s="2">
        <v>480</v>
      </c>
      <c r="I417" s="1">
        <v>0.33750000000000002</v>
      </c>
    </row>
    <row r="418" spans="1:9" x14ac:dyDescent="0.55000000000000004">
      <c r="A418">
        <v>243</v>
      </c>
      <c r="B418" t="s">
        <v>12</v>
      </c>
      <c r="C418" t="s">
        <v>25</v>
      </c>
      <c r="D418" t="s">
        <v>274</v>
      </c>
      <c r="E418">
        <v>144</v>
      </c>
      <c r="F418">
        <v>72</v>
      </c>
      <c r="G418">
        <v>0</v>
      </c>
      <c r="H418" s="2">
        <v>216</v>
      </c>
      <c r="I418" s="1">
        <v>0.33333333333333331</v>
      </c>
    </row>
    <row r="419" spans="1:9" x14ac:dyDescent="0.55000000000000004">
      <c r="A419">
        <v>246</v>
      </c>
      <c r="B419" t="s">
        <v>12</v>
      </c>
      <c r="C419" t="s">
        <v>25</v>
      </c>
      <c r="D419" t="s">
        <v>277</v>
      </c>
      <c r="E419">
        <v>174</v>
      </c>
      <c r="F419">
        <v>84</v>
      </c>
      <c r="G419">
        <v>0</v>
      </c>
      <c r="H419" s="2">
        <v>258</v>
      </c>
      <c r="I419" s="1">
        <v>0.32558139534883723</v>
      </c>
    </row>
    <row r="420" spans="1:9" x14ac:dyDescent="0.55000000000000004">
      <c r="A420">
        <v>182</v>
      </c>
      <c r="B420" t="s">
        <v>12</v>
      </c>
      <c r="C420" t="s">
        <v>10</v>
      </c>
      <c r="D420" t="s">
        <v>332</v>
      </c>
      <c r="E420">
        <v>88</v>
      </c>
      <c r="F420">
        <v>40</v>
      </c>
      <c r="G420">
        <v>0</v>
      </c>
      <c r="H420" s="2">
        <v>128</v>
      </c>
      <c r="I420" s="1">
        <v>0.3125</v>
      </c>
    </row>
    <row r="421" spans="1:9" x14ac:dyDescent="0.55000000000000004">
      <c r="A421">
        <v>124</v>
      </c>
      <c r="B421" t="s">
        <v>9</v>
      </c>
      <c r="C421" t="s">
        <v>45</v>
      </c>
      <c r="D421" t="s">
        <v>233</v>
      </c>
      <c r="E421">
        <v>180</v>
      </c>
      <c r="F421">
        <v>77</v>
      </c>
      <c r="G421">
        <v>0</v>
      </c>
      <c r="H421" s="2">
        <v>257</v>
      </c>
      <c r="I421" s="1">
        <v>0.29961089494163423</v>
      </c>
    </row>
    <row r="422" spans="1:9" x14ac:dyDescent="0.55000000000000004">
      <c r="A422">
        <v>302</v>
      </c>
      <c r="B422" t="s">
        <v>12</v>
      </c>
      <c r="C422" t="s">
        <v>45</v>
      </c>
      <c r="D422" t="s">
        <v>311</v>
      </c>
      <c r="E422">
        <v>129</v>
      </c>
      <c r="F422">
        <v>55</v>
      </c>
      <c r="G422">
        <v>0</v>
      </c>
      <c r="H422" s="2">
        <v>184</v>
      </c>
      <c r="I422" s="1">
        <v>0.29891304347826086</v>
      </c>
    </row>
    <row r="423" spans="1:9" x14ac:dyDescent="0.55000000000000004">
      <c r="A423">
        <v>157</v>
      </c>
      <c r="B423" t="s">
        <v>9</v>
      </c>
      <c r="C423" t="s">
        <v>41</v>
      </c>
      <c r="D423" t="s">
        <v>193</v>
      </c>
      <c r="E423">
        <v>166</v>
      </c>
      <c r="F423">
        <v>68</v>
      </c>
      <c r="G423">
        <v>0</v>
      </c>
      <c r="H423" s="2">
        <v>234</v>
      </c>
      <c r="I423" s="1">
        <v>0.29059829059829062</v>
      </c>
    </row>
    <row r="424" spans="1:9" x14ac:dyDescent="0.55000000000000004">
      <c r="A424">
        <v>192</v>
      </c>
      <c r="B424" t="s">
        <v>12</v>
      </c>
      <c r="C424" t="s">
        <v>10</v>
      </c>
      <c r="D424" t="s">
        <v>268</v>
      </c>
      <c r="E424">
        <v>248</v>
      </c>
      <c r="F424">
        <v>98</v>
      </c>
      <c r="G424">
        <v>0</v>
      </c>
      <c r="H424" s="2">
        <v>346</v>
      </c>
      <c r="I424" s="1">
        <v>0.2832369942196532</v>
      </c>
    </row>
    <row r="425" spans="1:9" x14ac:dyDescent="0.55000000000000004">
      <c r="A425">
        <v>214</v>
      </c>
      <c r="B425" t="s">
        <v>12</v>
      </c>
      <c r="C425" t="s">
        <v>27</v>
      </c>
      <c r="D425" t="s">
        <v>268</v>
      </c>
      <c r="E425">
        <v>248</v>
      </c>
      <c r="F425">
        <v>98</v>
      </c>
      <c r="G425">
        <v>0</v>
      </c>
      <c r="H425" s="2">
        <v>346</v>
      </c>
      <c r="I425" s="1">
        <v>0.2832369942196532</v>
      </c>
    </row>
    <row r="426" spans="1:9" x14ac:dyDescent="0.55000000000000004">
      <c r="A426">
        <v>381</v>
      </c>
      <c r="B426" t="s">
        <v>24</v>
      </c>
      <c r="C426" t="s">
        <v>27</v>
      </c>
      <c r="D426" t="s">
        <v>263</v>
      </c>
      <c r="E426">
        <v>380</v>
      </c>
      <c r="F426">
        <v>150</v>
      </c>
      <c r="G426">
        <v>0</v>
      </c>
      <c r="H426" s="2">
        <v>530</v>
      </c>
      <c r="I426" s="1">
        <v>0.28301886792452829</v>
      </c>
    </row>
    <row r="427" spans="1:9" x14ac:dyDescent="0.55000000000000004">
      <c r="A427">
        <v>380</v>
      </c>
      <c r="B427" t="s">
        <v>24</v>
      </c>
      <c r="C427" t="s">
        <v>27</v>
      </c>
      <c r="D427" t="s">
        <v>262</v>
      </c>
      <c r="E427">
        <v>487</v>
      </c>
      <c r="F427">
        <v>151</v>
      </c>
      <c r="G427">
        <v>0</v>
      </c>
      <c r="H427" s="2">
        <v>638</v>
      </c>
      <c r="I427" s="1">
        <v>0.23667711598746083</v>
      </c>
    </row>
    <row r="428" spans="1:9" x14ac:dyDescent="0.55000000000000004">
      <c r="A428">
        <v>274</v>
      </c>
      <c r="B428" t="s">
        <v>12</v>
      </c>
      <c r="C428" t="s">
        <v>95</v>
      </c>
      <c r="D428" t="s">
        <v>330</v>
      </c>
      <c r="E428">
        <v>251</v>
      </c>
      <c r="F428">
        <v>64</v>
      </c>
      <c r="G428">
        <v>0</v>
      </c>
      <c r="H428" s="2">
        <v>315</v>
      </c>
      <c r="I428" s="1">
        <v>0.20317460317460317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85F3-AE3D-482B-A135-FD7EEED575DA}">
  <dimension ref="A3:D4"/>
  <sheetViews>
    <sheetView tabSelected="1" workbookViewId="0">
      <selection activeCell="D3" sqref="D3"/>
    </sheetView>
  </sheetViews>
  <sheetFormatPr defaultRowHeight="18" x14ac:dyDescent="0.55000000000000004"/>
  <cols>
    <col min="1" max="1" width="18.5" bestFit="1" customWidth="1"/>
    <col min="2" max="2" width="16.5" bestFit="1" customWidth="1"/>
    <col min="3" max="3" width="21" customWidth="1"/>
    <col min="4" max="4" width="19.83203125" customWidth="1"/>
  </cols>
  <sheetData>
    <row r="3" spans="1:4" ht="36" x14ac:dyDescent="0.55000000000000004">
      <c r="A3" t="s">
        <v>342</v>
      </c>
      <c r="B3" t="s">
        <v>341</v>
      </c>
      <c r="C3" s="6" t="s">
        <v>346</v>
      </c>
      <c r="D3" s="6" t="s">
        <v>347</v>
      </c>
    </row>
    <row r="4" spans="1:4" x14ac:dyDescent="0.55000000000000004">
      <c r="A4">
        <v>202110</v>
      </c>
      <c r="B4" s="2">
        <v>293564</v>
      </c>
      <c r="C4" s="5">
        <f>GETPIVOTDATA("合計 / 画像化文字数",$A$3)/GETPIVOTDATA("合計 / 文字の総数",$A$3)</f>
        <v>0.68846997588260139</v>
      </c>
      <c r="D4">
        <v>0.53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67D21-650F-456E-9F85-E26E9057FE93}">
  <dimension ref="A3:D10"/>
  <sheetViews>
    <sheetView workbookViewId="0">
      <selection activeCell="D4" sqref="D4:D9"/>
    </sheetView>
  </sheetViews>
  <sheetFormatPr defaultRowHeight="18" x14ac:dyDescent="0.55000000000000004"/>
  <cols>
    <col min="1" max="1" width="14.33203125" bestFit="1" customWidth="1"/>
    <col min="2" max="2" width="18.5" bestFit="1" customWidth="1"/>
    <col min="3" max="3" width="16.5" bestFit="1" customWidth="1"/>
    <col min="4" max="4" width="11.25" customWidth="1"/>
  </cols>
  <sheetData>
    <row r="3" spans="1:4" x14ac:dyDescent="0.55000000000000004">
      <c r="A3" s="3" t="s">
        <v>343</v>
      </c>
      <c r="B3" t="s">
        <v>342</v>
      </c>
      <c r="C3" t="s">
        <v>341</v>
      </c>
      <c r="D3" t="s">
        <v>345</v>
      </c>
    </row>
    <row r="4" spans="1:4" x14ac:dyDescent="0.55000000000000004">
      <c r="A4" s="4" t="s">
        <v>95</v>
      </c>
      <c r="B4">
        <v>20495</v>
      </c>
      <c r="C4" s="2">
        <v>31342</v>
      </c>
      <c r="D4" s="5">
        <f>GETPIVOTDATA("合計 / 画像化文字数",$A$3,"学年","小学校第４学年")/GETPIVOTDATA("合計 / 文字の総数",$A$3,"学年","小学校第４学年")</f>
        <v>0.65391487460915065</v>
      </c>
    </row>
    <row r="5" spans="1:4" x14ac:dyDescent="0.55000000000000004">
      <c r="A5" s="4" t="s">
        <v>45</v>
      </c>
      <c r="B5">
        <v>25644</v>
      </c>
      <c r="C5" s="2">
        <v>37862</v>
      </c>
      <c r="D5" s="5">
        <f>GETPIVOTDATA("合計 / 画像化文字数",$A$3,"学年","小学校第５学年")/GETPIVOTDATA("合計 / 文字の総数",$A$3,"学年","小学校第５学年")</f>
        <v>0.67730178014896203</v>
      </c>
    </row>
    <row r="6" spans="1:4" x14ac:dyDescent="0.55000000000000004">
      <c r="A6" s="4" t="s">
        <v>41</v>
      </c>
      <c r="B6">
        <v>27144</v>
      </c>
      <c r="C6" s="2">
        <v>40075</v>
      </c>
      <c r="D6" s="5">
        <f>GETPIVOTDATA("合計 / 画像化文字数",$A$3,"学年","小学校第６学年")/GETPIVOTDATA("合計 / 文字の総数",$A$3,"学年","小学校第６学年")</f>
        <v>0.67733000623830319</v>
      </c>
    </row>
    <row r="7" spans="1:4" x14ac:dyDescent="0.55000000000000004">
      <c r="A7" s="4" t="s">
        <v>10</v>
      </c>
      <c r="B7">
        <v>35312</v>
      </c>
      <c r="C7" s="2">
        <v>48213</v>
      </c>
      <c r="D7" s="5">
        <f>GETPIVOTDATA("合計 / 画像化文字数",$A$3,"学年","中学校第１学年")/GETPIVOTDATA("合計 / 文字の総数",$A$3,"学年","中学校第１学年")</f>
        <v>0.73241656814552092</v>
      </c>
    </row>
    <row r="8" spans="1:4" x14ac:dyDescent="0.55000000000000004">
      <c r="A8" s="4" t="s">
        <v>27</v>
      </c>
      <c r="B8">
        <v>44992</v>
      </c>
      <c r="C8" s="2">
        <v>66416</v>
      </c>
      <c r="D8" s="5">
        <f>GETPIVOTDATA("合計 / 画像化文字数",$A$3,"学年","中学校第２学年")/GETPIVOTDATA("合計 / 文字の総数",$A$3,"学年","中学校第２学年")</f>
        <v>0.67742712599373645</v>
      </c>
    </row>
    <row r="9" spans="1:4" x14ac:dyDescent="0.55000000000000004">
      <c r="A9" s="4" t="s">
        <v>25</v>
      </c>
      <c r="B9">
        <v>48523</v>
      </c>
      <c r="C9" s="2">
        <v>69656</v>
      </c>
      <c r="D9" s="5">
        <f>GETPIVOTDATA("合計 / 画像化文字数",$A$3,"学年","中学校第３学年")/GETPIVOTDATA("合計 / 文字の総数",$A$3,"学年","中学校第３学年")</f>
        <v>0.6966090501895027</v>
      </c>
    </row>
    <row r="10" spans="1:4" x14ac:dyDescent="0.55000000000000004">
      <c r="A10" s="4" t="s">
        <v>344</v>
      </c>
      <c r="B10">
        <v>202110</v>
      </c>
      <c r="C10" s="2">
        <v>293564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28CCB-F992-4A65-9D41-97096DD0CD6D}">
  <dimension ref="A3:D7"/>
  <sheetViews>
    <sheetView workbookViewId="0">
      <selection activeCell="D3" sqref="D3"/>
    </sheetView>
  </sheetViews>
  <sheetFormatPr defaultRowHeight="18" x14ac:dyDescent="0.55000000000000004"/>
  <cols>
    <col min="1" max="1" width="13.75" bestFit="1" customWidth="1"/>
    <col min="2" max="2" width="18.5" bestFit="1" customWidth="1"/>
    <col min="3" max="3" width="16.5" bestFit="1" customWidth="1"/>
    <col min="4" max="4" width="14.25" customWidth="1"/>
  </cols>
  <sheetData>
    <row r="3" spans="1:4" x14ac:dyDescent="0.55000000000000004">
      <c r="A3" s="3" t="s">
        <v>343</v>
      </c>
      <c r="B3" t="s">
        <v>342</v>
      </c>
      <c r="C3" t="s">
        <v>341</v>
      </c>
      <c r="D3" t="s">
        <v>345</v>
      </c>
    </row>
    <row r="4" spans="1:4" x14ac:dyDescent="0.55000000000000004">
      <c r="A4" s="4" t="s">
        <v>24</v>
      </c>
      <c r="B4">
        <v>27179</v>
      </c>
      <c r="C4" s="2">
        <v>44194</v>
      </c>
      <c r="D4" s="5">
        <f>GETPIVOTDATA("合計 / 画像化文字数",$A$3,"科目","R7_英語")/GETPIVOTDATA("合計 / 文字の総数",$A$3,"科目","R7_英語")</f>
        <v>0.61499298547314118</v>
      </c>
    </row>
    <row r="5" spans="1:4" x14ac:dyDescent="0.55000000000000004">
      <c r="A5" s="4" t="s">
        <v>9</v>
      </c>
      <c r="B5">
        <v>139064</v>
      </c>
      <c r="C5" s="2">
        <v>181231</v>
      </c>
      <c r="D5" s="5">
        <f>GETPIVOTDATA("合計 / 画像化文字数",$A$3,"科目","R7_国語")/GETPIVOTDATA("合計 / 文字の総数",$A$3,"科目","R7_国語")</f>
        <v>0.76733009253383799</v>
      </c>
    </row>
    <row r="6" spans="1:4" x14ac:dyDescent="0.55000000000000004">
      <c r="A6" s="4" t="s">
        <v>12</v>
      </c>
      <c r="B6">
        <v>35867</v>
      </c>
      <c r="C6" s="2">
        <v>68139</v>
      </c>
      <c r="D6" s="5">
        <f>GETPIVOTDATA("合計 / 画像化文字数",$A$3,"科目","R7_算数・数学")/GETPIVOTDATA("合計 / 文字の総数",$A$3,"科目","R7_算数・数学")</f>
        <v>0.52637989991047707</v>
      </c>
    </row>
    <row r="7" spans="1:4" x14ac:dyDescent="0.55000000000000004">
      <c r="A7" s="4" t="s">
        <v>344</v>
      </c>
      <c r="B7">
        <v>202110</v>
      </c>
      <c r="C7" s="2">
        <v>293564</v>
      </c>
    </row>
  </sheetData>
  <phoneticPr fontId="1"/>
  <pageMargins left="0.7" right="0.7" top="0.75" bottom="0.75" header="0.3" footer="0.3"/>
  <pageSetup paperSize="9" orientation="portrait" horizontalDpi="4294967293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35DCC7F-26AE-43EF-973F-323726F7A7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report</vt:lpstr>
      <vt:lpstr>全体</vt:lpstr>
      <vt:lpstr>学年ごと</vt:lpstr>
      <vt:lpstr>科目ごと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 Murata</dc:creator>
  <cp:lastModifiedBy>Makoto Murata</cp:lastModifiedBy>
  <dcterms:created xsi:type="dcterms:W3CDTF">2026-08-25T11:39:20Z</dcterms:created>
  <dcterms:modified xsi:type="dcterms:W3CDTF">2026-08-26T05:15:06Z</dcterms:modified>
</cp:coreProperties>
</file>